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05" yWindow="-105" windowWidth="8115" windowHeight="8145" tabRatio="718" activeTab="3"/>
  </bookViews>
  <sheets>
    <sheet name="Leprosy A1" sheetId="26" r:id="rId1"/>
    <sheet name="Leprosy R1" sheetId="27" r:id="rId2"/>
    <sheet name="Leprosy R2" sheetId="31" r:id="rId3"/>
    <sheet name="Leprosy R3" sheetId="30" r:id="rId4"/>
  </sheets>
  <externalReferences>
    <externalReference r:id="rId5"/>
  </externalReferences>
  <definedNames>
    <definedName name="_xlnm._FilterDatabase" localSheetId="1" hidden="1">'Leprosy R1'!$A$110:$V$137</definedName>
    <definedName name="ownership">'[1]CF_1st_Tri '!$FT$1:$FT$2</definedName>
  </definedNames>
  <calcPr calcId="162913"/>
</workbook>
</file>

<file path=xl/calcChain.xml><?xml version="1.0" encoding="utf-8"?>
<calcChain xmlns="http://schemas.openxmlformats.org/spreadsheetml/2006/main">
  <c r="B80" i="30"/>
  <c r="C80"/>
  <c r="D80"/>
  <c r="E80"/>
  <c r="F80"/>
  <c r="G80"/>
  <c r="H80"/>
  <c r="I80"/>
  <c r="J80"/>
  <c r="K80"/>
  <c r="L80"/>
  <c r="M80"/>
  <c r="N80"/>
  <c r="O80"/>
  <c r="P80"/>
  <c r="Q80"/>
  <c r="R80"/>
  <c r="S80"/>
  <c r="T80"/>
  <c r="C81"/>
  <c r="D81"/>
  <c r="E81"/>
  <c r="F81"/>
  <c r="G81"/>
  <c r="H81"/>
  <c r="I81"/>
  <c r="J81"/>
  <c r="K81"/>
  <c r="L81"/>
  <c r="M81"/>
  <c r="N81"/>
  <c r="O81"/>
  <c r="P81"/>
  <c r="Q81"/>
  <c r="R81"/>
  <c r="S81"/>
  <c r="T81"/>
  <c r="C82"/>
  <c r="D82"/>
  <c r="E82"/>
  <c r="F82"/>
  <c r="G82"/>
  <c r="H82"/>
  <c r="I82"/>
  <c r="J82"/>
  <c r="K82"/>
  <c r="L82"/>
  <c r="M82"/>
  <c r="N82"/>
  <c r="O82"/>
  <c r="P82"/>
  <c r="Q82"/>
  <c r="R82"/>
  <c r="S82"/>
  <c r="T82"/>
  <c r="C83"/>
  <c r="D83"/>
  <c r="E83"/>
  <c r="F83"/>
  <c r="G83"/>
  <c r="H83"/>
  <c r="I83"/>
  <c r="J83"/>
  <c r="K83"/>
  <c r="L83"/>
  <c r="M83"/>
  <c r="N83"/>
  <c r="O83"/>
  <c r="P83"/>
  <c r="Q83"/>
  <c r="R83"/>
  <c r="S83"/>
  <c r="T83"/>
  <c r="C84"/>
  <c r="D84"/>
  <c r="E84"/>
  <c r="F84"/>
  <c r="G84"/>
  <c r="H84"/>
  <c r="I84"/>
  <c r="J84"/>
  <c r="K84"/>
  <c r="L84"/>
  <c r="M84"/>
  <c r="N84"/>
  <c r="O84"/>
  <c r="P84"/>
  <c r="Q84"/>
  <c r="R84"/>
  <c r="S84"/>
  <c r="T84"/>
  <c r="C85"/>
  <c r="D85"/>
  <c r="E85"/>
  <c r="F85"/>
  <c r="G85"/>
  <c r="H85"/>
  <c r="I85"/>
  <c r="J85"/>
  <c r="K85"/>
  <c r="L85"/>
  <c r="M85"/>
  <c r="N85"/>
  <c r="O85"/>
  <c r="P85"/>
  <c r="Q85"/>
  <c r="R85"/>
  <c r="S85"/>
  <c r="T85"/>
  <c r="C86"/>
  <c r="D86"/>
  <c r="E86"/>
  <c r="F86"/>
  <c r="G86"/>
  <c r="H86"/>
  <c r="I86"/>
  <c r="J86"/>
  <c r="K86"/>
  <c r="L86"/>
  <c r="M86"/>
  <c r="N86"/>
  <c r="O86"/>
  <c r="P86"/>
  <c r="Q86"/>
  <c r="R86"/>
  <c r="S86"/>
  <c r="T86"/>
  <c r="C87"/>
  <c r="D87"/>
  <c r="E87"/>
  <c r="F87"/>
  <c r="G87"/>
  <c r="H87"/>
  <c r="I87"/>
  <c r="J87"/>
  <c r="K87"/>
  <c r="L87"/>
  <c r="M87"/>
  <c r="N87"/>
  <c r="O87"/>
  <c r="P87"/>
  <c r="Q87"/>
  <c r="R87"/>
  <c r="S87"/>
  <c r="T87"/>
  <c r="C88"/>
  <c r="D88"/>
  <c r="E88"/>
  <c r="F88"/>
  <c r="G88"/>
  <c r="H88"/>
  <c r="I88"/>
  <c r="J88"/>
  <c r="K88"/>
  <c r="L88"/>
  <c r="M88"/>
  <c r="N88"/>
  <c r="O88"/>
  <c r="P88"/>
  <c r="Q88"/>
  <c r="R88"/>
  <c r="S88"/>
  <c r="T88"/>
  <c r="B81"/>
  <c r="B82"/>
  <c r="B83"/>
  <c r="B84"/>
  <c r="B85"/>
  <c r="B86"/>
  <c r="B87"/>
  <c r="B88"/>
  <c r="T79" i="31"/>
  <c r="S79"/>
  <c r="R79"/>
  <c r="Q79"/>
  <c r="P79"/>
  <c r="O79"/>
  <c r="N79"/>
  <c r="M79"/>
  <c r="L79"/>
  <c r="K79"/>
  <c r="J79"/>
  <c r="I79"/>
  <c r="H79"/>
  <c r="G79"/>
  <c r="F79"/>
  <c r="E79"/>
  <c r="D79"/>
  <c r="C79"/>
  <c r="B79"/>
  <c r="C79" i="27"/>
  <c r="D79"/>
  <c r="E79"/>
  <c r="F79"/>
  <c r="G79"/>
  <c r="H79"/>
  <c r="I79"/>
  <c r="J79"/>
  <c r="K79"/>
  <c r="L79"/>
  <c r="M79"/>
  <c r="N79"/>
  <c r="O79"/>
  <c r="P79"/>
  <c r="Q79"/>
  <c r="R79"/>
  <c r="S79"/>
  <c r="T79"/>
  <c r="B79"/>
  <c r="C56" i="30" l="1"/>
  <c r="D56"/>
  <c r="E56"/>
  <c r="F56"/>
  <c r="G56"/>
  <c r="H56"/>
  <c r="I56"/>
  <c r="J56"/>
  <c r="K56"/>
  <c r="L56"/>
  <c r="M56"/>
  <c r="N56"/>
  <c r="O56"/>
  <c r="P56"/>
  <c r="Q56"/>
  <c r="R56"/>
  <c r="S56"/>
  <c r="T56"/>
  <c r="C57"/>
  <c r="D57"/>
  <c r="E57"/>
  <c r="F57"/>
  <c r="G57"/>
  <c r="H57"/>
  <c r="I57"/>
  <c r="J57"/>
  <c r="K57"/>
  <c r="L57"/>
  <c r="M57"/>
  <c r="N57"/>
  <c r="O57"/>
  <c r="P57"/>
  <c r="Q57"/>
  <c r="R57"/>
  <c r="S57"/>
  <c r="T57"/>
  <c r="C58"/>
  <c r="D58"/>
  <c r="E58"/>
  <c r="F58"/>
  <c r="G58"/>
  <c r="H58"/>
  <c r="I58"/>
  <c r="J58"/>
  <c r="K58"/>
  <c r="L58"/>
  <c r="M58"/>
  <c r="N58"/>
  <c r="O58"/>
  <c r="P58"/>
  <c r="Q58"/>
  <c r="R58"/>
  <c r="S58"/>
  <c r="T58"/>
  <c r="C59"/>
  <c r="D59"/>
  <c r="E59"/>
  <c r="F59"/>
  <c r="G59"/>
  <c r="H59"/>
  <c r="I59"/>
  <c r="J59"/>
  <c r="K59"/>
  <c r="L59"/>
  <c r="M59"/>
  <c r="N59"/>
  <c r="O59"/>
  <c r="P59"/>
  <c r="Q59"/>
  <c r="R59"/>
  <c r="S59"/>
  <c r="T59"/>
  <c r="C60"/>
  <c r="D60"/>
  <c r="E60"/>
  <c r="F60"/>
  <c r="G60"/>
  <c r="H60"/>
  <c r="I60"/>
  <c r="J60"/>
  <c r="K60"/>
  <c r="L60"/>
  <c r="M60"/>
  <c r="N60"/>
  <c r="O60"/>
  <c r="P60"/>
  <c r="Q60"/>
  <c r="R60"/>
  <c r="S60"/>
  <c r="T60"/>
  <c r="C61"/>
  <c r="D61"/>
  <c r="E61"/>
  <c r="F61"/>
  <c r="G61"/>
  <c r="H61"/>
  <c r="I61"/>
  <c r="J61"/>
  <c r="K61"/>
  <c r="L61"/>
  <c r="M61"/>
  <c r="N61"/>
  <c r="O61"/>
  <c r="P61"/>
  <c r="Q61"/>
  <c r="R61"/>
  <c r="S61"/>
  <c r="T61"/>
  <c r="C62"/>
  <c r="D62"/>
  <c r="E62"/>
  <c r="F62"/>
  <c r="G62"/>
  <c r="H62"/>
  <c r="I62"/>
  <c r="J62"/>
  <c r="K62"/>
  <c r="L62"/>
  <c r="M62"/>
  <c r="N62"/>
  <c r="O62"/>
  <c r="P62"/>
  <c r="Q62"/>
  <c r="R62"/>
  <c r="S62"/>
  <c r="T62"/>
  <c r="C63"/>
  <c r="D63"/>
  <c r="E63"/>
  <c r="F63"/>
  <c r="G63"/>
  <c r="H63"/>
  <c r="I63"/>
  <c r="J63"/>
  <c r="K63"/>
  <c r="L63"/>
  <c r="M63"/>
  <c r="N63"/>
  <c r="O63"/>
  <c r="P63"/>
  <c r="Q63"/>
  <c r="R63"/>
  <c r="S63"/>
  <c r="T63"/>
  <c r="C64"/>
  <c r="D64"/>
  <c r="E64"/>
  <c r="F64"/>
  <c r="G64"/>
  <c r="H64"/>
  <c r="I64"/>
  <c r="J64"/>
  <c r="K64"/>
  <c r="L64"/>
  <c r="M64"/>
  <c r="N64"/>
  <c r="O64"/>
  <c r="P64"/>
  <c r="Q64"/>
  <c r="R64"/>
  <c r="S64"/>
  <c r="T64"/>
  <c r="C65"/>
  <c r="D65"/>
  <c r="E65"/>
  <c r="F65"/>
  <c r="G65"/>
  <c r="H65"/>
  <c r="I65"/>
  <c r="J65"/>
  <c r="K65"/>
  <c r="L65"/>
  <c r="M65"/>
  <c r="N65"/>
  <c r="O65"/>
  <c r="P65"/>
  <c r="Q65"/>
  <c r="R65"/>
  <c r="S65"/>
  <c r="T65"/>
  <c r="C66"/>
  <c r="D66"/>
  <c r="E66"/>
  <c r="F66"/>
  <c r="G66"/>
  <c r="H66"/>
  <c r="I66"/>
  <c r="J66"/>
  <c r="K66"/>
  <c r="L66"/>
  <c r="M66"/>
  <c r="N66"/>
  <c r="O66"/>
  <c r="P66"/>
  <c r="Q66"/>
  <c r="R66"/>
  <c r="S66"/>
  <c r="T66"/>
  <c r="C67"/>
  <c r="D67"/>
  <c r="E67"/>
  <c r="F67"/>
  <c r="G67"/>
  <c r="H67"/>
  <c r="I67"/>
  <c r="J67"/>
  <c r="K67"/>
  <c r="L67"/>
  <c r="M67"/>
  <c r="N67"/>
  <c r="O67"/>
  <c r="P67"/>
  <c r="Q67"/>
  <c r="R67"/>
  <c r="S67"/>
  <c r="T67"/>
  <c r="B57"/>
  <c r="B58"/>
  <c r="B59"/>
  <c r="B60"/>
  <c r="B61"/>
  <c r="B62"/>
  <c r="B63"/>
  <c r="B64"/>
  <c r="B65"/>
  <c r="B66"/>
  <c r="B67"/>
  <c r="B56"/>
  <c r="T68" i="31"/>
  <c r="S68"/>
  <c r="R68"/>
  <c r="Q68"/>
  <c r="P68"/>
  <c r="O68"/>
  <c r="N68"/>
  <c r="M68"/>
  <c r="L68"/>
  <c r="K68"/>
  <c r="J68"/>
  <c r="I68"/>
  <c r="H68"/>
  <c r="G68"/>
  <c r="F68"/>
  <c r="E68"/>
  <c r="D68"/>
  <c r="C68"/>
  <c r="B68"/>
  <c r="T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C55" i="27"/>
  <c r="D55"/>
  <c r="E55"/>
  <c r="F55"/>
  <c r="G55"/>
  <c r="H55"/>
  <c r="I55"/>
  <c r="J55"/>
  <c r="K55"/>
  <c r="L55"/>
  <c r="M55"/>
  <c r="N55"/>
  <c r="O55"/>
  <c r="P55"/>
  <c r="Q55"/>
  <c r="R55"/>
  <c r="S55"/>
  <c r="T55"/>
  <c r="B55"/>
  <c r="C68"/>
  <c r="D68"/>
  <c r="E68"/>
  <c r="F68"/>
  <c r="G68"/>
  <c r="H68"/>
  <c r="I68"/>
  <c r="J68"/>
  <c r="K68"/>
  <c r="L68"/>
  <c r="M68"/>
  <c r="N68"/>
  <c r="O68"/>
  <c r="P68"/>
  <c r="Q68"/>
  <c r="R68"/>
  <c r="S68"/>
  <c r="T68"/>
  <c r="B68"/>
  <c r="C69" i="30" l="1"/>
  <c r="D69"/>
  <c r="E69"/>
  <c r="F69"/>
  <c r="G69"/>
  <c r="H69"/>
  <c r="I69"/>
  <c r="J69"/>
  <c r="K69"/>
  <c r="L69"/>
  <c r="M69"/>
  <c r="N69"/>
  <c r="O69"/>
  <c r="P69"/>
  <c r="Q69"/>
  <c r="R69"/>
  <c r="S69"/>
  <c r="T69"/>
  <c r="C70"/>
  <c r="D70"/>
  <c r="E70"/>
  <c r="F70"/>
  <c r="G70"/>
  <c r="H70"/>
  <c r="I70"/>
  <c r="J70"/>
  <c r="K70"/>
  <c r="L70"/>
  <c r="M70"/>
  <c r="N70"/>
  <c r="O70"/>
  <c r="P70"/>
  <c r="Q70"/>
  <c r="R70"/>
  <c r="S70"/>
  <c r="T70"/>
  <c r="C71"/>
  <c r="D71"/>
  <c r="E71"/>
  <c r="F71"/>
  <c r="G71"/>
  <c r="H71"/>
  <c r="I71"/>
  <c r="J71"/>
  <c r="K71"/>
  <c r="L71"/>
  <c r="M71"/>
  <c r="N71"/>
  <c r="O71"/>
  <c r="P71"/>
  <c r="Q71"/>
  <c r="R71"/>
  <c r="S71"/>
  <c r="T71"/>
  <c r="C72"/>
  <c r="D72"/>
  <c r="E72"/>
  <c r="F72"/>
  <c r="G72"/>
  <c r="H72"/>
  <c r="I72"/>
  <c r="J72"/>
  <c r="K72"/>
  <c r="L72"/>
  <c r="M72"/>
  <c r="N72"/>
  <c r="O72"/>
  <c r="P72"/>
  <c r="Q72"/>
  <c r="R72"/>
  <c r="S72"/>
  <c r="T72"/>
  <c r="C73"/>
  <c r="D73"/>
  <c r="E73"/>
  <c r="F73"/>
  <c r="G73"/>
  <c r="H73"/>
  <c r="I73"/>
  <c r="J73"/>
  <c r="K73"/>
  <c r="L73"/>
  <c r="M73"/>
  <c r="N73"/>
  <c r="O73"/>
  <c r="P73"/>
  <c r="Q73"/>
  <c r="R73"/>
  <c r="S73"/>
  <c r="T73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C75"/>
  <c r="D75"/>
  <c r="E75"/>
  <c r="F75"/>
  <c r="G75"/>
  <c r="H75"/>
  <c r="I75"/>
  <c r="J75"/>
  <c r="K75"/>
  <c r="L75"/>
  <c r="M75"/>
  <c r="N75"/>
  <c r="O75"/>
  <c r="P75"/>
  <c r="Q75"/>
  <c r="R75"/>
  <c r="S75"/>
  <c r="T75"/>
  <c r="C76"/>
  <c r="D76"/>
  <c r="E76"/>
  <c r="F76"/>
  <c r="G76"/>
  <c r="H76"/>
  <c r="I76"/>
  <c r="J76"/>
  <c r="K76"/>
  <c r="L76"/>
  <c r="M76"/>
  <c r="N76"/>
  <c r="O76"/>
  <c r="P76"/>
  <c r="Q76"/>
  <c r="R76"/>
  <c r="S76"/>
  <c r="T76"/>
  <c r="C77"/>
  <c r="D77"/>
  <c r="E77"/>
  <c r="F77"/>
  <c r="G77"/>
  <c r="H77"/>
  <c r="I77"/>
  <c r="J77"/>
  <c r="K77"/>
  <c r="L77"/>
  <c r="M77"/>
  <c r="N77"/>
  <c r="O77"/>
  <c r="P77"/>
  <c r="Q77"/>
  <c r="R77"/>
  <c r="S77"/>
  <c r="T77"/>
  <c r="C78"/>
  <c r="D78"/>
  <c r="E78"/>
  <c r="F78"/>
  <c r="G78"/>
  <c r="H78"/>
  <c r="I78"/>
  <c r="J78"/>
  <c r="K78"/>
  <c r="L78"/>
  <c r="M78"/>
  <c r="N78"/>
  <c r="O78"/>
  <c r="P78"/>
  <c r="Q78"/>
  <c r="R78"/>
  <c r="S78"/>
  <c r="T78"/>
  <c r="B70"/>
  <c r="B71"/>
  <c r="B72"/>
  <c r="B73"/>
  <c r="B74"/>
  <c r="B75"/>
  <c r="B76"/>
  <c r="B77"/>
  <c r="B78"/>
  <c r="B69"/>
  <c r="C44" l="1"/>
  <c r="D44"/>
  <c r="E44"/>
  <c r="F44"/>
  <c r="G44"/>
  <c r="H44"/>
  <c r="I44"/>
  <c r="J44"/>
  <c r="K44"/>
  <c r="L44"/>
  <c r="M44"/>
  <c r="N44"/>
  <c r="O44"/>
  <c r="P44"/>
  <c r="Q44"/>
  <c r="R44"/>
  <c r="S44"/>
  <c r="T44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C46"/>
  <c r="D46"/>
  <c r="E46"/>
  <c r="F46"/>
  <c r="G46"/>
  <c r="H46"/>
  <c r="I46"/>
  <c r="J46"/>
  <c r="K46"/>
  <c r="L46"/>
  <c r="M46"/>
  <c r="N46"/>
  <c r="O46"/>
  <c r="P46"/>
  <c r="Q46"/>
  <c r="R46"/>
  <c r="S46"/>
  <c r="T46"/>
  <c r="C47"/>
  <c r="D47"/>
  <c r="E47"/>
  <c r="F47"/>
  <c r="G47"/>
  <c r="H47"/>
  <c r="I47"/>
  <c r="J47"/>
  <c r="K47"/>
  <c r="L47"/>
  <c r="M47"/>
  <c r="N47"/>
  <c r="O47"/>
  <c r="P47"/>
  <c r="Q47"/>
  <c r="R47"/>
  <c r="S47"/>
  <c r="T47"/>
  <c r="C48"/>
  <c r="D48"/>
  <c r="E48"/>
  <c r="F48"/>
  <c r="G48"/>
  <c r="H48"/>
  <c r="I48"/>
  <c r="J48"/>
  <c r="K48"/>
  <c r="L48"/>
  <c r="M48"/>
  <c r="N48"/>
  <c r="O48"/>
  <c r="P48"/>
  <c r="Q48"/>
  <c r="R48"/>
  <c r="S48"/>
  <c r="T48"/>
  <c r="C49"/>
  <c r="D49"/>
  <c r="E49"/>
  <c r="F49"/>
  <c r="G49"/>
  <c r="H49"/>
  <c r="I49"/>
  <c r="J49"/>
  <c r="K49"/>
  <c r="L49"/>
  <c r="M49"/>
  <c r="N49"/>
  <c r="O49"/>
  <c r="P49"/>
  <c r="Q49"/>
  <c r="R49"/>
  <c r="S49"/>
  <c r="T49"/>
  <c r="C50"/>
  <c r="D50"/>
  <c r="E50"/>
  <c r="F50"/>
  <c r="G50"/>
  <c r="H50"/>
  <c r="I50"/>
  <c r="J50"/>
  <c r="K50"/>
  <c r="L50"/>
  <c r="M50"/>
  <c r="N50"/>
  <c r="O50"/>
  <c r="P50"/>
  <c r="Q50"/>
  <c r="R50"/>
  <c r="S50"/>
  <c r="T50"/>
  <c r="C51"/>
  <c r="D51"/>
  <c r="E51"/>
  <c r="F51"/>
  <c r="G51"/>
  <c r="H51"/>
  <c r="I51"/>
  <c r="J51"/>
  <c r="K51"/>
  <c r="L51"/>
  <c r="M51"/>
  <c r="N51"/>
  <c r="O51"/>
  <c r="P51"/>
  <c r="Q51"/>
  <c r="R51"/>
  <c r="S51"/>
  <c r="T51"/>
  <c r="C52"/>
  <c r="D52"/>
  <c r="E52"/>
  <c r="F52"/>
  <c r="G52"/>
  <c r="H52"/>
  <c r="I52"/>
  <c r="J52"/>
  <c r="K52"/>
  <c r="L52"/>
  <c r="M52"/>
  <c r="N52"/>
  <c r="O52"/>
  <c r="P52"/>
  <c r="Q52"/>
  <c r="R52"/>
  <c r="S52"/>
  <c r="T52"/>
  <c r="C53"/>
  <c r="D53"/>
  <c r="E53"/>
  <c r="F53"/>
  <c r="G53"/>
  <c r="H53"/>
  <c r="I53"/>
  <c r="J53"/>
  <c r="K53"/>
  <c r="L53"/>
  <c r="M53"/>
  <c r="N53"/>
  <c r="O53"/>
  <c r="P53"/>
  <c r="Q53"/>
  <c r="R53"/>
  <c r="S53"/>
  <c r="T53"/>
  <c r="C54"/>
  <c r="D54"/>
  <c r="E54"/>
  <c r="F54"/>
  <c r="G54"/>
  <c r="H54"/>
  <c r="I54"/>
  <c r="J54"/>
  <c r="K54"/>
  <c r="L54"/>
  <c r="M54"/>
  <c r="N54"/>
  <c r="O54"/>
  <c r="P54"/>
  <c r="Q54"/>
  <c r="R54"/>
  <c r="S54"/>
  <c r="T54"/>
  <c r="B45"/>
  <c r="B46"/>
  <c r="B47"/>
  <c r="B48"/>
  <c r="B49"/>
  <c r="B50"/>
  <c r="B51"/>
  <c r="B52"/>
  <c r="B53"/>
  <c r="B54"/>
  <c r="B44"/>
  <c r="T43" i="31"/>
  <c r="S43"/>
  <c r="R43"/>
  <c r="Q43"/>
  <c r="P43"/>
  <c r="O43"/>
  <c r="N43"/>
  <c r="M43"/>
  <c r="L43"/>
  <c r="K43"/>
  <c r="J43"/>
  <c r="I43"/>
  <c r="H43"/>
  <c r="G43"/>
  <c r="F43"/>
  <c r="E43"/>
  <c r="D43"/>
  <c r="C43"/>
  <c r="B43"/>
  <c r="C43" i="27"/>
  <c r="D43"/>
  <c r="E43"/>
  <c r="F43"/>
  <c r="G43"/>
  <c r="H43"/>
  <c r="I43"/>
  <c r="J43"/>
  <c r="K43"/>
  <c r="L43"/>
  <c r="M43"/>
  <c r="N43"/>
  <c r="O43"/>
  <c r="P43"/>
  <c r="Q43"/>
  <c r="R43"/>
  <c r="S43"/>
  <c r="T43"/>
  <c r="B43"/>
  <c r="C30" i="30"/>
  <c r="D30"/>
  <c r="E30"/>
  <c r="F30"/>
  <c r="G30"/>
  <c r="H30"/>
  <c r="I30"/>
  <c r="J30"/>
  <c r="K30"/>
  <c r="L30"/>
  <c r="M30"/>
  <c r="N30"/>
  <c r="O30"/>
  <c r="P30"/>
  <c r="Q30"/>
  <c r="R30"/>
  <c r="S30"/>
  <c r="T30"/>
  <c r="C31"/>
  <c r="D31"/>
  <c r="E31"/>
  <c r="F31"/>
  <c r="G31"/>
  <c r="H31"/>
  <c r="I31"/>
  <c r="J31"/>
  <c r="K31"/>
  <c r="L31"/>
  <c r="M31"/>
  <c r="N31"/>
  <c r="O31"/>
  <c r="P31"/>
  <c r="Q31"/>
  <c r="R31"/>
  <c r="S31"/>
  <c r="T31"/>
  <c r="C32"/>
  <c r="D32"/>
  <c r="E32"/>
  <c r="F32"/>
  <c r="G32"/>
  <c r="H32"/>
  <c r="I32"/>
  <c r="J32"/>
  <c r="K32"/>
  <c r="L32"/>
  <c r="M32"/>
  <c r="N32"/>
  <c r="O32"/>
  <c r="P32"/>
  <c r="Q32"/>
  <c r="R32"/>
  <c r="S32"/>
  <c r="T32"/>
  <c r="C33"/>
  <c r="D33"/>
  <c r="E33"/>
  <c r="F33"/>
  <c r="G33"/>
  <c r="H33"/>
  <c r="I33"/>
  <c r="J33"/>
  <c r="K33"/>
  <c r="L33"/>
  <c r="M33"/>
  <c r="N33"/>
  <c r="O33"/>
  <c r="P33"/>
  <c r="Q33"/>
  <c r="R33"/>
  <c r="S33"/>
  <c r="T33"/>
  <c r="C34"/>
  <c r="D34"/>
  <c r="E34"/>
  <c r="F34"/>
  <c r="G34"/>
  <c r="H34"/>
  <c r="I34"/>
  <c r="J34"/>
  <c r="K34"/>
  <c r="L34"/>
  <c r="M34"/>
  <c r="N34"/>
  <c r="O34"/>
  <c r="P34"/>
  <c r="Q34"/>
  <c r="R34"/>
  <c r="S34"/>
  <c r="T34"/>
  <c r="C35"/>
  <c r="D35"/>
  <c r="E35"/>
  <c r="F35"/>
  <c r="G35"/>
  <c r="H35"/>
  <c r="I35"/>
  <c r="J35"/>
  <c r="K35"/>
  <c r="L35"/>
  <c r="M35"/>
  <c r="N35"/>
  <c r="O35"/>
  <c r="P35"/>
  <c r="Q35"/>
  <c r="R35"/>
  <c r="S35"/>
  <c r="T35"/>
  <c r="C36"/>
  <c r="D36"/>
  <c r="E36"/>
  <c r="F36"/>
  <c r="G36"/>
  <c r="H36"/>
  <c r="I36"/>
  <c r="J36"/>
  <c r="K36"/>
  <c r="L36"/>
  <c r="M36"/>
  <c r="N36"/>
  <c r="O36"/>
  <c r="P36"/>
  <c r="Q36"/>
  <c r="R36"/>
  <c r="S36"/>
  <c r="T36"/>
  <c r="C37"/>
  <c r="D37"/>
  <c r="E37"/>
  <c r="F37"/>
  <c r="G37"/>
  <c r="H37"/>
  <c r="I37"/>
  <c r="J37"/>
  <c r="K37"/>
  <c r="L37"/>
  <c r="M37"/>
  <c r="N37"/>
  <c r="O37"/>
  <c r="P37"/>
  <c r="Q37"/>
  <c r="R37"/>
  <c r="S37"/>
  <c r="T37"/>
  <c r="C38"/>
  <c r="D38"/>
  <c r="E38"/>
  <c r="F38"/>
  <c r="G38"/>
  <c r="H38"/>
  <c r="I38"/>
  <c r="J38"/>
  <c r="K38"/>
  <c r="L38"/>
  <c r="M38"/>
  <c r="N38"/>
  <c r="O38"/>
  <c r="P38"/>
  <c r="Q38"/>
  <c r="R38"/>
  <c r="S38"/>
  <c r="T38"/>
  <c r="C39"/>
  <c r="D39"/>
  <c r="E39"/>
  <c r="F39"/>
  <c r="G39"/>
  <c r="H39"/>
  <c r="I39"/>
  <c r="J39"/>
  <c r="K39"/>
  <c r="L39"/>
  <c r="M39"/>
  <c r="N39"/>
  <c r="O39"/>
  <c r="P39"/>
  <c r="Q39"/>
  <c r="R39"/>
  <c r="S39"/>
  <c r="T39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C41"/>
  <c r="D41"/>
  <c r="E41"/>
  <c r="F41"/>
  <c r="G41"/>
  <c r="H41"/>
  <c r="I41"/>
  <c r="J41"/>
  <c r="K41"/>
  <c r="L41"/>
  <c r="M41"/>
  <c r="N41"/>
  <c r="O41"/>
  <c r="P41"/>
  <c r="Q41"/>
  <c r="R41"/>
  <c r="S41"/>
  <c r="T41"/>
  <c r="C42"/>
  <c r="D42"/>
  <c r="E42"/>
  <c r="F42"/>
  <c r="G42"/>
  <c r="H42"/>
  <c r="I42"/>
  <c r="J42"/>
  <c r="K42"/>
  <c r="L42"/>
  <c r="M42"/>
  <c r="N42"/>
  <c r="O42"/>
  <c r="P42"/>
  <c r="Q42"/>
  <c r="R42"/>
  <c r="S42"/>
  <c r="T42"/>
  <c r="B31"/>
  <c r="B32"/>
  <c r="B33"/>
  <c r="B34"/>
  <c r="B35"/>
  <c r="B36"/>
  <c r="B37"/>
  <c r="B38"/>
  <c r="B39"/>
  <c r="B40"/>
  <c r="B41"/>
  <c r="B42"/>
  <c r="T29" i="27"/>
  <c r="S29"/>
  <c r="R29"/>
  <c r="Q29"/>
  <c r="P29"/>
  <c r="O29"/>
  <c r="N29"/>
  <c r="M29"/>
  <c r="L29"/>
  <c r="K29"/>
  <c r="J29"/>
  <c r="I29"/>
  <c r="H29"/>
  <c r="G29"/>
  <c r="F29"/>
  <c r="E29"/>
  <c r="D29"/>
  <c r="C29"/>
  <c r="B29"/>
  <c r="C29" i="31"/>
  <c r="D29"/>
  <c r="E29"/>
  <c r="F29"/>
  <c r="G29"/>
  <c r="H29"/>
  <c r="I29"/>
  <c r="J29"/>
  <c r="K29"/>
  <c r="L29"/>
  <c r="M29"/>
  <c r="N29"/>
  <c r="O29"/>
  <c r="P29"/>
  <c r="Q29"/>
  <c r="R29"/>
  <c r="S29"/>
  <c r="T29"/>
  <c r="B29"/>
  <c r="C20" l="1"/>
  <c r="D20"/>
  <c r="E20"/>
  <c r="F20"/>
  <c r="G20"/>
  <c r="H20"/>
  <c r="I20"/>
  <c r="J20"/>
  <c r="K20"/>
  <c r="L20"/>
  <c r="M20"/>
  <c r="N20"/>
  <c r="O20"/>
  <c r="P20"/>
  <c r="Q20"/>
  <c r="R20"/>
  <c r="S20"/>
  <c r="T20"/>
  <c r="B20"/>
  <c r="C20" i="27"/>
  <c r="D20"/>
  <c r="E20"/>
  <c r="F20"/>
  <c r="G20"/>
  <c r="H20"/>
  <c r="I20"/>
  <c r="J20"/>
  <c r="K20"/>
  <c r="L20"/>
  <c r="M20"/>
  <c r="N20"/>
  <c r="O20"/>
  <c r="P20"/>
  <c r="Q20"/>
  <c r="R20"/>
  <c r="S20"/>
  <c r="T20"/>
  <c r="B20"/>
  <c r="C6" i="30"/>
  <c r="D6"/>
  <c r="E6"/>
  <c r="F6"/>
  <c r="G6"/>
  <c r="H6"/>
  <c r="I6"/>
  <c r="J6"/>
  <c r="K6"/>
  <c r="L6"/>
  <c r="M6"/>
  <c r="N6"/>
  <c r="O6"/>
  <c r="P6"/>
  <c r="Q6"/>
  <c r="R6"/>
  <c r="S6"/>
  <c r="T6"/>
  <c r="C7"/>
  <c r="D7"/>
  <c r="E7"/>
  <c r="F7"/>
  <c r="G7"/>
  <c r="H7"/>
  <c r="I7"/>
  <c r="J7"/>
  <c r="K7"/>
  <c r="L7"/>
  <c r="M7"/>
  <c r="N7"/>
  <c r="O7"/>
  <c r="P7"/>
  <c r="Q7"/>
  <c r="R7"/>
  <c r="S7"/>
  <c r="T7"/>
  <c r="C8"/>
  <c r="D8"/>
  <c r="E8"/>
  <c r="F8"/>
  <c r="G8"/>
  <c r="H8"/>
  <c r="I8"/>
  <c r="J8"/>
  <c r="K8"/>
  <c r="L8"/>
  <c r="M8"/>
  <c r="N8"/>
  <c r="O8"/>
  <c r="P8"/>
  <c r="Q8"/>
  <c r="R8"/>
  <c r="S8"/>
  <c r="T8"/>
  <c r="C9"/>
  <c r="D9"/>
  <c r="E9"/>
  <c r="F9"/>
  <c r="G9"/>
  <c r="H9"/>
  <c r="I9"/>
  <c r="J9"/>
  <c r="K9"/>
  <c r="L9"/>
  <c r="M9"/>
  <c r="N9"/>
  <c r="O9"/>
  <c r="P9"/>
  <c r="Q9"/>
  <c r="R9"/>
  <c r="S9"/>
  <c r="T9"/>
  <c r="C10"/>
  <c r="D10"/>
  <c r="E10"/>
  <c r="F10"/>
  <c r="G10"/>
  <c r="H10"/>
  <c r="I10"/>
  <c r="J10"/>
  <c r="K10"/>
  <c r="L10"/>
  <c r="M10"/>
  <c r="N10"/>
  <c r="O10"/>
  <c r="P10"/>
  <c r="Q10"/>
  <c r="R10"/>
  <c r="S10"/>
  <c r="T10"/>
  <c r="C11"/>
  <c r="D11"/>
  <c r="E11"/>
  <c r="F11"/>
  <c r="G11"/>
  <c r="H11"/>
  <c r="I11"/>
  <c r="J11"/>
  <c r="K11"/>
  <c r="L11"/>
  <c r="M11"/>
  <c r="N11"/>
  <c r="O11"/>
  <c r="P11"/>
  <c r="Q11"/>
  <c r="R11"/>
  <c r="S11"/>
  <c r="T11"/>
  <c r="C12"/>
  <c r="D12"/>
  <c r="E12"/>
  <c r="F12"/>
  <c r="G12"/>
  <c r="H12"/>
  <c r="I12"/>
  <c r="J12"/>
  <c r="K12"/>
  <c r="L12"/>
  <c r="M12"/>
  <c r="N12"/>
  <c r="O12"/>
  <c r="P12"/>
  <c r="Q12"/>
  <c r="R12"/>
  <c r="S12"/>
  <c r="T12"/>
  <c r="C13"/>
  <c r="D13"/>
  <c r="E13"/>
  <c r="F13"/>
  <c r="G13"/>
  <c r="H13"/>
  <c r="I13"/>
  <c r="J13"/>
  <c r="K13"/>
  <c r="L13"/>
  <c r="M13"/>
  <c r="N13"/>
  <c r="O13"/>
  <c r="P13"/>
  <c r="Q13"/>
  <c r="R13"/>
  <c r="S13"/>
  <c r="T13"/>
  <c r="C14"/>
  <c r="D14"/>
  <c r="E14"/>
  <c r="F14"/>
  <c r="G14"/>
  <c r="H14"/>
  <c r="I14"/>
  <c r="J14"/>
  <c r="K14"/>
  <c r="L14"/>
  <c r="M14"/>
  <c r="N14"/>
  <c r="O14"/>
  <c r="P14"/>
  <c r="Q14"/>
  <c r="R14"/>
  <c r="S14"/>
  <c r="T14"/>
  <c r="C15"/>
  <c r="D15"/>
  <c r="E15"/>
  <c r="F15"/>
  <c r="G15"/>
  <c r="H15"/>
  <c r="I15"/>
  <c r="J15"/>
  <c r="K15"/>
  <c r="L15"/>
  <c r="M15"/>
  <c r="N15"/>
  <c r="O15"/>
  <c r="P15"/>
  <c r="Q15"/>
  <c r="R15"/>
  <c r="S15"/>
  <c r="T15"/>
  <c r="C16"/>
  <c r="D16"/>
  <c r="E16"/>
  <c r="F16"/>
  <c r="G16"/>
  <c r="H16"/>
  <c r="I16"/>
  <c r="J16"/>
  <c r="K16"/>
  <c r="L16"/>
  <c r="M16"/>
  <c r="N16"/>
  <c r="O16"/>
  <c r="P16"/>
  <c r="Q16"/>
  <c r="R16"/>
  <c r="S16"/>
  <c r="T16"/>
  <c r="C17"/>
  <c r="D17"/>
  <c r="E17"/>
  <c r="F17"/>
  <c r="G17"/>
  <c r="H17"/>
  <c r="I17"/>
  <c r="J17"/>
  <c r="K17"/>
  <c r="L17"/>
  <c r="M17"/>
  <c r="N17"/>
  <c r="O17"/>
  <c r="P17"/>
  <c r="Q17"/>
  <c r="R17"/>
  <c r="S17"/>
  <c r="T17"/>
  <c r="C18"/>
  <c r="D18"/>
  <c r="E18"/>
  <c r="F18"/>
  <c r="G18"/>
  <c r="H18"/>
  <c r="I18"/>
  <c r="J18"/>
  <c r="K18"/>
  <c r="L18"/>
  <c r="M18"/>
  <c r="N18"/>
  <c r="O18"/>
  <c r="P18"/>
  <c r="Q18"/>
  <c r="R18"/>
  <c r="S18"/>
  <c r="T18"/>
  <c r="C19"/>
  <c r="D19"/>
  <c r="E19"/>
  <c r="F19"/>
  <c r="G19"/>
  <c r="H19"/>
  <c r="I19"/>
  <c r="J19"/>
  <c r="K19"/>
  <c r="L19"/>
  <c r="M19"/>
  <c r="N19"/>
  <c r="O19"/>
  <c r="P19"/>
  <c r="Q19"/>
  <c r="R19"/>
  <c r="S19"/>
  <c r="T19"/>
  <c r="B7"/>
  <c r="B8"/>
  <c r="B9"/>
  <c r="B10"/>
  <c r="B11"/>
  <c r="B12"/>
  <c r="B13"/>
  <c r="B14"/>
  <c r="B15"/>
  <c r="B16"/>
  <c r="B17"/>
  <c r="B18"/>
  <c r="B19"/>
  <c r="B6"/>
  <c r="C5" i="31"/>
  <c r="C4" s="1"/>
  <c r="D5"/>
  <c r="D4" s="1"/>
  <c r="E5"/>
  <c r="E4" s="1"/>
  <c r="F5"/>
  <c r="F4" s="1"/>
  <c r="G5"/>
  <c r="H5"/>
  <c r="H4" s="1"/>
  <c r="I5"/>
  <c r="I4" s="1"/>
  <c r="J5"/>
  <c r="J4" s="1"/>
  <c r="K5"/>
  <c r="K4" s="1"/>
  <c r="L5"/>
  <c r="M5"/>
  <c r="N5"/>
  <c r="N4" s="1"/>
  <c r="O5"/>
  <c r="O4" s="1"/>
  <c r="P5"/>
  <c r="P4" s="1"/>
  <c r="Q5"/>
  <c r="Q4" s="1"/>
  <c r="R5"/>
  <c r="R4" s="1"/>
  <c r="S5"/>
  <c r="S4" s="1"/>
  <c r="T5"/>
  <c r="T4" s="1"/>
  <c r="B5"/>
  <c r="B4" s="1"/>
  <c r="C5" i="27"/>
  <c r="C4" s="1"/>
  <c r="D5"/>
  <c r="D4" s="1"/>
  <c r="E5"/>
  <c r="E4" s="1"/>
  <c r="F5"/>
  <c r="F4" s="1"/>
  <c r="G5"/>
  <c r="H5"/>
  <c r="H4" s="1"/>
  <c r="L4" s="1"/>
  <c r="I5"/>
  <c r="I4" s="1"/>
  <c r="J5"/>
  <c r="J4" s="1"/>
  <c r="K5"/>
  <c r="K4" s="1"/>
  <c r="L5"/>
  <c r="M5"/>
  <c r="N5"/>
  <c r="N4" s="1"/>
  <c r="O5"/>
  <c r="O4" s="1"/>
  <c r="P5"/>
  <c r="P4" s="1"/>
  <c r="Q5"/>
  <c r="Q4" s="1"/>
  <c r="R5"/>
  <c r="R4" s="1"/>
  <c r="S5"/>
  <c r="S4" s="1"/>
  <c r="T5"/>
  <c r="T4" s="1"/>
  <c r="B5"/>
  <c r="B4" s="1"/>
  <c r="G4" l="1"/>
  <c r="M4" s="1"/>
  <c r="L4" i="31"/>
  <c r="G4"/>
  <c r="M4" s="1"/>
  <c r="B5" i="30"/>
  <c r="B30"/>
  <c r="C21"/>
  <c r="D21"/>
  <c r="E21"/>
  <c r="F21"/>
  <c r="G21"/>
  <c r="H21"/>
  <c r="I21"/>
  <c r="J21"/>
  <c r="K21"/>
  <c r="L21"/>
  <c r="M21"/>
  <c r="N21"/>
  <c r="O21"/>
  <c r="P21"/>
  <c r="Q21"/>
  <c r="R21"/>
  <c r="S21"/>
  <c r="T21"/>
  <c r="C22"/>
  <c r="D22"/>
  <c r="E22"/>
  <c r="F22"/>
  <c r="G22"/>
  <c r="H22"/>
  <c r="I22"/>
  <c r="J22"/>
  <c r="K22"/>
  <c r="L22"/>
  <c r="M22"/>
  <c r="N22"/>
  <c r="O22"/>
  <c r="P22"/>
  <c r="Q22"/>
  <c r="R22"/>
  <c r="S22"/>
  <c r="T22"/>
  <c r="C23"/>
  <c r="D23"/>
  <c r="E23"/>
  <c r="F23"/>
  <c r="G23"/>
  <c r="H23"/>
  <c r="I23"/>
  <c r="J23"/>
  <c r="K23"/>
  <c r="L23"/>
  <c r="M23"/>
  <c r="N23"/>
  <c r="O23"/>
  <c r="P23"/>
  <c r="Q23"/>
  <c r="R23"/>
  <c r="S23"/>
  <c r="T23"/>
  <c r="C24"/>
  <c r="D24"/>
  <c r="E24"/>
  <c r="F24"/>
  <c r="G24"/>
  <c r="H24"/>
  <c r="I24"/>
  <c r="J24"/>
  <c r="K24"/>
  <c r="L24"/>
  <c r="M24"/>
  <c r="N24"/>
  <c r="O24"/>
  <c r="P24"/>
  <c r="Q24"/>
  <c r="R24"/>
  <c r="S24"/>
  <c r="T24"/>
  <c r="C25"/>
  <c r="D25"/>
  <c r="E25"/>
  <c r="F25"/>
  <c r="G25"/>
  <c r="H25"/>
  <c r="I25"/>
  <c r="J25"/>
  <c r="K25"/>
  <c r="L25"/>
  <c r="M25"/>
  <c r="N25"/>
  <c r="O25"/>
  <c r="P25"/>
  <c r="Q25"/>
  <c r="R25"/>
  <c r="S25"/>
  <c r="T25"/>
  <c r="C26"/>
  <c r="D26"/>
  <c r="E26"/>
  <c r="F26"/>
  <c r="G26"/>
  <c r="H26"/>
  <c r="I26"/>
  <c r="J26"/>
  <c r="K26"/>
  <c r="L26"/>
  <c r="M26"/>
  <c r="N26"/>
  <c r="O26"/>
  <c r="P26"/>
  <c r="Q26"/>
  <c r="R26"/>
  <c r="S26"/>
  <c r="T26"/>
  <c r="C27"/>
  <c r="D27"/>
  <c r="E27"/>
  <c r="F27"/>
  <c r="G27"/>
  <c r="H27"/>
  <c r="I27"/>
  <c r="J27"/>
  <c r="K27"/>
  <c r="L27"/>
  <c r="M27"/>
  <c r="N27"/>
  <c r="O27"/>
  <c r="P27"/>
  <c r="Q27"/>
  <c r="R27"/>
  <c r="S27"/>
  <c r="T27"/>
  <c r="C28"/>
  <c r="D28"/>
  <c r="E28"/>
  <c r="F28"/>
  <c r="G28"/>
  <c r="H28"/>
  <c r="I28"/>
  <c r="J28"/>
  <c r="K28"/>
  <c r="L28"/>
  <c r="M28"/>
  <c r="N28"/>
  <c r="O28"/>
  <c r="P28"/>
  <c r="Q28"/>
  <c r="R28"/>
  <c r="S28"/>
  <c r="T28"/>
  <c r="B22"/>
  <c r="B23"/>
  <c r="B24"/>
  <c r="B25"/>
  <c r="B26"/>
  <c r="B27"/>
  <c r="B28"/>
  <c r="B21"/>
  <c r="T20" l="1"/>
  <c r="N79" l="1"/>
  <c r="D79"/>
  <c r="H79"/>
  <c r="P79"/>
  <c r="T79"/>
  <c r="F79"/>
  <c r="E79"/>
  <c r="I79"/>
  <c r="B79"/>
  <c r="J79"/>
  <c r="R79"/>
  <c r="C79"/>
  <c r="K79"/>
  <c r="O79"/>
  <c r="S79"/>
  <c r="Q79"/>
  <c r="T68"/>
  <c r="S68"/>
  <c r="R68"/>
  <c r="Q68"/>
  <c r="P68"/>
  <c r="O68"/>
  <c r="N68"/>
  <c r="K68"/>
  <c r="J68"/>
  <c r="I68"/>
  <c r="H68"/>
  <c r="F68"/>
  <c r="E68"/>
  <c r="D68"/>
  <c r="C68"/>
  <c r="B68"/>
  <c r="T43"/>
  <c r="S43"/>
  <c r="R43"/>
  <c r="Q43"/>
  <c r="P43"/>
  <c r="O43"/>
  <c r="N43"/>
  <c r="K43"/>
  <c r="J43"/>
  <c r="I43"/>
  <c r="H43"/>
  <c r="F43"/>
  <c r="E43"/>
  <c r="D43"/>
  <c r="C43"/>
  <c r="B43"/>
  <c r="T29"/>
  <c r="S29"/>
  <c r="R29"/>
  <c r="Q29"/>
  <c r="P29"/>
  <c r="O29"/>
  <c r="N29"/>
  <c r="K29"/>
  <c r="J29"/>
  <c r="I29"/>
  <c r="H29"/>
  <c r="F29"/>
  <c r="E29"/>
  <c r="D29"/>
  <c r="C29"/>
  <c r="B29"/>
  <c r="S20"/>
  <c r="R20"/>
  <c r="Q20"/>
  <c r="P20"/>
  <c r="O20"/>
  <c r="N20"/>
  <c r="K20"/>
  <c r="J20"/>
  <c r="I20"/>
  <c r="H20"/>
  <c r="F20"/>
  <c r="E20"/>
  <c r="D20"/>
  <c r="C20"/>
  <c r="B20"/>
  <c r="T5"/>
  <c r="S5"/>
  <c r="R5"/>
  <c r="Q5"/>
  <c r="P5"/>
  <c r="O5"/>
  <c r="N5"/>
  <c r="K5"/>
  <c r="J5"/>
  <c r="I5"/>
  <c r="H5"/>
  <c r="E5"/>
  <c r="D5"/>
  <c r="C5"/>
  <c r="L29" l="1"/>
  <c r="L43"/>
  <c r="L68"/>
  <c r="L5"/>
  <c r="G79"/>
  <c r="L79"/>
  <c r="G68"/>
  <c r="G43"/>
  <c r="G29"/>
  <c r="L20"/>
  <c r="G20"/>
  <c r="F5"/>
  <c r="G5" s="1"/>
  <c r="B55"/>
  <c r="B4" s="1"/>
  <c r="T55"/>
  <c r="T4" s="1"/>
  <c r="Q55"/>
  <c r="Q4" s="1"/>
  <c r="H55"/>
  <c r="J55"/>
  <c r="J4" s="1"/>
  <c r="O55"/>
  <c r="O4" s="1"/>
  <c r="I55"/>
  <c r="I4" s="1"/>
  <c r="P55"/>
  <c r="P4" s="1"/>
  <c r="E55"/>
  <c r="E4" s="1"/>
  <c r="D55"/>
  <c r="D4" s="1"/>
  <c r="S55"/>
  <c r="S4" s="1"/>
  <c r="F55"/>
  <c r="N55"/>
  <c r="N4" s="1"/>
  <c r="K55"/>
  <c r="K4" s="1"/>
  <c r="C55"/>
  <c r="R55"/>
  <c r="R4" s="1"/>
  <c r="M29" l="1"/>
  <c r="M79"/>
  <c r="L55"/>
  <c r="M43"/>
  <c r="M68"/>
  <c r="H4"/>
  <c r="L4" s="1"/>
  <c r="M5"/>
  <c r="M20"/>
  <c r="C4"/>
  <c r="G55"/>
  <c r="F4"/>
  <c r="M55" l="1"/>
  <c r="G4"/>
  <c r="M4" s="1"/>
</calcChain>
</file>

<file path=xl/sharedStrings.xml><?xml version="1.0" encoding="utf-8"?>
<sst xmlns="http://schemas.openxmlformats.org/spreadsheetml/2006/main" count="483" uniqueCount="136">
  <si>
    <t>1 Province 1</t>
  </si>
  <si>
    <t>101 TAPLEJUNG</t>
  </si>
  <si>
    <t>102 SANKHUWASABHA</t>
  </si>
  <si>
    <t>103 SOLUKHUMBU</t>
  </si>
  <si>
    <t>104 OKHALDHUNGA</t>
  </si>
  <si>
    <t>105 KHOTANG</t>
  </si>
  <si>
    <t>106 BHOJPUR</t>
  </si>
  <si>
    <t>107 DHANKUTA</t>
  </si>
  <si>
    <t>108 TERHATHUM</t>
  </si>
  <si>
    <t>109 PANCHTHAR</t>
  </si>
  <si>
    <t>110 ILAM</t>
  </si>
  <si>
    <t>111 JHAPA</t>
  </si>
  <si>
    <t>112 MORANG</t>
  </si>
  <si>
    <t>113 SUNSARI</t>
  </si>
  <si>
    <t>114 UDAYAPUR</t>
  </si>
  <si>
    <t>2 Province 2</t>
  </si>
  <si>
    <t>201 SAPTARI</t>
  </si>
  <si>
    <t>202 SIRAHA</t>
  </si>
  <si>
    <t>203 DHANUSA</t>
  </si>
  <si>
    <t>204 MAHOTTARI</t>
  </si>
  <si>
    <t>205 SARLAHI</t>
  </si>
  <si>
    <t>206 RAUTAHAT</t>
  </si>
  <si>
    <t>207 BARA</t>
  </si>
  <si>
    <t>208 PARSA</t>
  </si>
  <si>
    <t>301 DOLAKHA</t>
  </si>
  <si>
    <t>302 SINDHUPALCHOK</t>
  </si>
  <si>
    <t>303 RASUWA</t>
  </si>
  <si>
    <t>304 DHADING</t>
  </si>
  <si>
    <t>305 NUWAKOT</t>
  </si>
  <si>
    <t>306 KATHMANDU</t>
  </si>
  <si>
    <t>307 BHAKTAPUR</t>
  </si>
  <si>
    <t>308 LALITPUR</t>
  </si>
  <si>
    <t>309 KAVREPALANCHOK</t>
  </si>
  <si>
    <t>310 RAMECHHAP</t>
  </si>
  <si>
    <t>311 SINDHULI</t>
  </si>
  <si>
    <t>312 MAKWANPUR</t>
  </si>
  <si>
    <t>313 CHITAWAN</t>
  </si>
  <si>
    <t>4 Gandaki Province</t>
  </si>
  <si>
    <t>401 GORKHA</t>
  </si>
  <si>
    <t>402 MANANG</t>
  </si>
  <si>
    <t>403 MUSTANG</t>
  </si>
  <si>
    <t>404 MYAGDI</t>
  </si>
  <si>
    <t>405 KASKI</t>
  </si>
  <si>
    <t>406 LAMJUNG</t>
  </si>
  <si>
    <t>407 TANAHU</t>
  </si>
  <si>
    <t>408 NAWALPARASI EAST</t>
  </si>
  <si>
    <t>409 SYANGJA</t>
  </si>
  <si>
    <t>410 PARBAT</t>
  </si>
  <si>
    <t>411 BAGLUNG</t>
  </si>
  <si>
    <t>5 Province 5</t>
  </si>
  <si>
    <t>501 RUKUM EAST</t>
  </si>
  <si>
    <t>502 ROLPA</t>
  </si>
  <si>
    <t>503 PYUTHAN</t>
  </si>
  <si>
    <t>504 GULMI</t>
  </si>
  <si>
    <t>505 ARGHAKHANCHI</t>
  </si>
  <si>
    <t>506 PALPA</t>
  </si>
  <si>
    <t>507 NAWALPARASI WEST</t>
  </si>
  <si>
    <t>508 RUPANDEHI</t>
  </si>
  <si>
    <t>509 KAPILBASTU</t>
  </si>
  <si>
    <t>510 DANG</t>
  </si>
  <si>
    <t>511 BANKE</t>
  </si>
  <si>
    <t>512 BARDIYA</t>
  </si>
  <si>
    <t>6 Karnali Province</t>
  </si>
  <si>
    <t>601 DOLPA</t>
  </si>
  <si>
    <t>602 MUGU</t>
  </si>
  <si>
    <t>603 HUMLA</t>
  </si>
  <si>
    <t>604 JUMLA</t>
  </si>
  <si>
    <t>605 KALIKOT</t>
  </si>
  <si>
    <t>606 DAILEKH</t>
  </si>
  <si>
    <t>607 JAJARKOT</t>
  </si>
  <si>
    <t>608 RUKUM WEST</t>
  </si>
  <si>
    <t>609 SALYAN</t>
  </si>
  <si>
    <t>610 SURKHET</t>
  </si>
  <si>
    <t>7 Sudurpashchim Province</t>
  </si>
  <si>
    <t>701 BAJURA</t>
  </si>
  <si>
    <t>702 BAJHANG</t>
  </si>
  <si>
    <t>703 DARCHULA</t>
  </si>
  <si>
    <t>704 BAITADI</t>
  </si>
  <si>
    <t>705 DADELDHURA</t>
  </si>
  <si>
    <t>706 DOTI</t>
  </si>
  <si>
    <t>707 ACHHAM</t>
  </si>
  <si>
    <t>708 KAILALI</t>
  </si>
  <si>
    <t>709 KANCHANPUR</t>
  </si>
  <si>
    <t>Nepal</t>
  </si>
  <si>
    <t xml:space="preserve">Analyzed Data: Leprosy </t>
  </si>
  <si>
    <t>District</t>
  </si>
  <si>
    <t>New Leprosy Case Detection Rate/100,000</t>
  </si>
  <si>
    <t>Leprosy Prevalence Rate/10,000</t>
  </si>
  <si>
    <t>MB  proportion among New registered Leprosy cases</t>
  </si>
  <si>
    <t>Child (&lt;=14 yrs) proportion among New registered Leprosy cases</t>
  </si>
  <si>
    <t>Female proportion among new Registered Leprosy Cases</t>
  </si>
  <si>
    <t>Disability G II proportion among new Registered Leprosy cases</t>
  </si>
  <si>
    <t>Defaulter proportion who started treatment of Leprosy</t>
  </si>
  <si>
    <t>Raw Data: Leprosy (1 of 3)</t>
  </si>
  <si>
    <t>MB Cases</t>
  </si>
  <si>
    <t>Patients at the End of Previous  Year</t>
  </si>
  <si>
    <t>New Cases</t>
  </si>
  <si>
    <t>Relapse</t>
  </si>
  <si>
    <t>Restart</t>
  </si>
  <si>
    <t>Transfer In</t>
  </si>
  <si>
    <t>Total Registered</t>
  </si>
  <si>
    <t>RFT</t>
  </si>
  <si>
    <t>Transfer Out</t>
  </si>
  <si>
    <t>Defaulter</t>
  </si>
  <si>
    <t>Other Deduction</t>
  </si>
  <si>
    <t>Total Deduction</t>
  </si>
  <si>
    <t>Pts. At end</t>
  </si>
  <si>
    <t>Child Patient at the end of this year</t>
  </si>
  <si>
    <t>Smear done</t>
  </si>
  <si>
    <t>Smear positive</t>
  </si>
  <si>
    <t>Raw Data: Leprosy (2 of 3)</t>
  </si>
  <si>
    <t>PB Cases</t>
  </si>
  <si>
    <t>Raw Data: Leprosy (3 of 3)</t>
  </si>
  <si>
    <t xml:space="preserve">Total Leprosy Cases (MB+PB) </t>
  </si>
  <si>
    <t>New Child Case</t>
  </si>
  <si>
    <t>Grade 2 Disability among new</t>
  </si>
  <si>
    <t>G2D Child among new</t>
  </si>
  <si>
    <t>Female among new</t>
  </si>
  <si>
    <t xml:space="preserve">3 Bagmati Province </t>
  </si>
  <si>
    <t>G2D Rate 
(Per Million Population)</t>
  </si>
  <si>
    <t>Proportion of Child G2D among New</t>
  </si>
  <si>
    <t>5 Lumbini Province</t>
  </si>
  <si>
    <t>MB</t>
  </si>
  <si>
    <t>PB</t>
  </si>
  <si>
    <t>Total</t>
  </si>
  <si>
    <t>Type</t>
  </si>
  <si>
    <t>Achham</t>
  </si>
  <si>
    <t>Baitadi</t>
  </si>
  <si>
    <t>Bajhang</t>
  </si>
  <si>
    <t>Bajura</t>
  </si>
  <si>
    <t>-</t>
  </si>
  <si>
    <t xml:space="preserve">Darchula </t>
  </si>
  <si>
    <t>Doti</t>
  </si>
  <si>
    <t>Kailali</t>
  </si>
  <si>
    <t>Kanchanpur</t>
  </si>
  <si>
    <t>Dadel
dhura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</si>
</sst>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name val="Arial"/>
      <family val="2"/>
      <charset val="204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</font>
    <font>
      <sz val="11"/>
      <name val="Cambria"/>
      <family val="1"/>
    </font>
    <font>
      <sz val="12"/>
      <name val="Cambria"/>
      <family val="1"/>
    </font>
    <font>
      <sz val="12"/>
      <name val="Cambria"/>
      <family val="1"/>
      <scheme val="major"/>
    </font>
    <font>
      <sz val="12"/>
      <name val="Calibri"/>
      <family val="2"/>
      <scheme val="minor"/>
    </font>
    <font>
      <b/>
      <sz val="12"/>
      <color theme="1"/>
      <name val="Cambria"/>
      <family val="1"/>
    </font>
    <font>
      <b/>
      <sz val="11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  <scheme val="maj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/>
    <xf numFmtId="0" fontId="4" fillId="0" borderId="0"/>
    <xf numFmtId="0" fontId="5" fillId="0" borderId="0"/>
    <xf numFmtId="0" fontId="4" fillId="0" borderId="0" applyNumberFormat="0" applyFont="0" applyFill="0" applyBorder="0" applyAlignment="0" applyProtection="0"/>
    <xf numFmtId="0" fontId="6" fillId="0" borderId="0"/>
    <xf numFmtId="0" fontId="4" fillId="0" borderId="0" applyNumberFormat="0" applyFont="0" applyFill="0" applyBorder="0" applyAlignment="0" applyProtection="0"/>
    <xf numFmtId="0" fontId="4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ont="0" applyFill="0" applyBorder="0" applyAlignment="0" applyProtection="0"/>
    <xf numFmtId="0" fontId="1" fillId="0" borderId="0"/>
    <xf numFmtId="0" fontId="4" fillId="0" borderId="0" applyNumberFormat="0" applyFont="0" applyFill="0" applyBorder="0" applyAlignment="0" applyProtection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/>
    <xf numFmtId="0" fontId="4" fillId="0" borderId="0" applyNumberFormat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 applyNumberFormat="0" applyFont="0" applyFill="0" applyBorder="0" applyAlignment="0" applyProtection="0"/>
    <xf numFmtId="0" fontId="1" fillId="0" borderId="0"/>
    <xf numFmtId="0" fontId="1" fillId="0" borderId="0"/>
    <xf numFmtId="0" fontId="6" fillId="2" borderId="1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12" fillId="0" borderId="0" applyNumberFormat="0" applyFont="0" applyFill="0" applyBorder="0" applyAlignment="0" applyProtection="0"/>
    <xf numFmtId="0" fontId="1" fillId="0" borderId="0"/>
    <xf numFmtId="0" fontId="6" fillId="0" borderId="0"/>
    <xf numFmtId="0" fontId="6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2"/>
    <xf numFmtId="0" fontId="8" fillId="0" borderId="0" xfId="2" applyFont="1"/>
    <xf numFmtId="0" fontId="10" fillId="4" borderId="2" xfId="2" applyFont="1" applyFill="1" applyBorder="1" applyAlignment="1">
      <alignment horizontal="right" wrapText="1"/>
    </xf>
    <xf numFmtId="0" fontId="3" fillId="4" borderId="2" xfId="2" applyFont="1" applyFill="1" applyBorder="1" applyAlignment="1">
      <alignment horizontal="right" wrapText="1"/>
    </xf>
    <xf numFmtId="0" fontId="2" fillId="0" borderId="0" xfId="2" applyFont="1"/>
    <xf numFmtId="0" fontId="1" fillId="0" borderId="2" xfId="2" applyBorder="1"/>
    <xf numFmtId="0" fontId="3" fillId="4" borderId="2" xfId="2" applyFont="1" applyFill="1" applyBorder="1" applyAlignment="1">
      <alignment horizontal="right"/>
    </xf>
    <xf numFmtId="0" fontId="3" fillId="4" borderId="2" xfId="2" applyFont="1" applyFill="1" applyBorder="1" applyAlignment="1">
      <alignment shrinkToFit="1"/>
    </xf>
    <xf numFmtId="43" fontId="1" fillId="0" borderId="0" xfId="2" applyNumberFormat="1" applyAlignment="1">
      <alignment vertical="center"/>
    </xf>
    <xf numFmtId="0" fontId="1" fillId="0" borderId="0" xfId="2" applyAlignment="1">
      <alignment vertical="center"/>
    </xf>
    <xf numFmtId="0" fontId="1" fillId="0" borderId="0" xfId="2" applyAlignment="1">
      <alignment vertical="center" textRotation="90" wrapText="1"/>
    </xf>
    <xf numFmtId="0" fontId="3" fillId="4" borderId="2" xfId="2" applyFont="1" applyFill="1" applyBorder="1" applyAlignment="1">
      <alignment horizontal="center" wrapText="1"/>
    </xf>
    <xf numFmtId="0" fontId="3" fillId="0" borderId="0" xfId="2" applyFont="1" applyAlignment="1">
      <alignment textRotation="90" wrapText="1"/>
    </xf>
    <xf numFmtId="0" fontId="3" fillId="0" borderId="0" xfId="2" applyFont="1"/>
    <xf numFmtId="0" fontId="1" fillId="0" borderId="0" xfId="2" applyAlignment="1">
      <alignment horizontal="center"/>
    </xf>
    <xf numFmtId="0" fontId="1" fillId="0" borderId="2" xfId="2" applyFont="1" applyBorder="1" applyAlignment="1">
      <alignment horizontal="center" vertical="center" wrapText="1"/>
    </xf>
    <xf numFmtId="0" fontId="11" fillId="0" borderId="2" xfId="3" applyFont="1" applyBorder="1" applyAlignment="1" applyProtection="1">
      <alignment horizontal="center" vertical="center" wrapText="1"/>
      <protection locked="0"/>
    </xf>
    <xf numFmtId="0" fontId="1" fillId="0" borderId="2" xfId="2" applyBorder="1" applyAlignment="1">
      <alignment horizontal="left" textRotation="90" wrapText="1"/>
    </xf>
    <xf numFmtId="0" fontId="0" fillId="3" borderId="2" xfId="2" applyFont="1" applyFill="1" applyBorder="1" applyAlignment="1">
      <alignment horizontal="left" textRotation="90" wrapText="1"/>
    </xf>
    <xf numFmtId="0" fontId="1" fillId="0" borderId="2" xfId="2" applyBorder="1" applyAlignment="1">
      <alignment horizontal="center"/>
    </xf>
    <xf numFmtId="0" fontId="15" fillId="0" borderId="2" xfId="0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" fillId="0" borderId="2" xfId="2" applyBorder="1" applyAlignment="1">
      <alignment horizontal="center"/>
    </xf>
    <xf numFmtId="0" fontId="16" fillId="0" borderId="2" xfId="12" applyFont="1" applyFill="1" applyBorder="1" applyAlignment="1">
      <alignment horizontal="left" textRotation="90" wrapText="1"/>
    </xf>
    <xf numFmtId="0" fontId="16" fillId="0" borderId="2" xfId="0" applyNumberFormat="1" applyFont="1" applyFill="1" applyBorder="1" applyAlignment="1" applyProtection="1">
      <alignment horizontal="left" textRotation="90" wrapText="1"/>
    </xf>
    <xf numFmtId="0" fontId="15" fillId="5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/>
    </xf>
    <xf numFmtId="0" fontId="0" fillId="0" borderId="2" xfId="0" applyFill="1" applyBorder="1"/>
    <xf numFmtId="0" fontId="1" fillId="0" borderId="2" xfId="2" applyBorder="1" applyAlignment="1">
      <alignment horizontal="center"/>
    </xf>
    <xf numFmtId="43" fontId="18" fillId="4" borderId="2" xfId="0" applyNumberFormat="1" applyFont="1" applyFill="1" applyBorder="1" applyAlignment="1">
      <alignment horizontal="center" vertical="center"/>
    </xf>
    <xf numFmtId="43" fontId="17" fillId="4" borderId="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2" fontId="17" fillId="4" borderId="2" xfId="0" applyNumberFormat="1" applyFont="1" applyFill="1" applyBorder="1" applyAlignment="1">
      <alignment horizontal="center" vertical="center"/>
    </xf>
    <xf numFmtId="0" fontId="1" fillId="0" borderId="2" xfId="2" applyBorder="1" applyAlignment="1">
      <alignment horizontal="center"/>
    </xf>
    <xf numFmtId="0" fontId="3" fillId="0" borderId="2" xfId="2" applyFont="1" applyBorder="1"/>
    <xf numFmtId="0" fontId="15" fillId="0" borderId="5" xfId="0" applyFont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5" fillId="0" borderId="6" xfId="0" applyFont="1" applyFill="1" applyBorder="1" applyAlignment="1">
      <alignment horizontal="center" vertical="center"/>
    </xf>
    <xf numFmtId="0" fontId="14" fillId="0" borderId="6" xfId="0" applyFont="1" applyFill="1" applyBorder="1" applyAlignment="1">
      <alignment horizontal="center"/>
    </xf>
    <xf numFmtId="0" fontId="20" fillId="0" borderId="8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/>
    </xf>
    <xf numFmtId="0" fontId="0" fillId="0" borderId="0" xfId="2" applyFont="1" applyAlignment="1">
      <alignment horizontal="center"/>
    </xf>
    <xf numFmtId="0" fontId="9" fillId="0" borderId="3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1" fillId="0" borderId="2" xfId="2" applyBorder="1" applyAlignment="1">
      <alignment horizontal="center" vertical="center" wrapText="1"/>
    </xf>
    <xf numFmtId="0" fontId="1" fillId="0" borderId="4" xfId="2" applyBorder="1" applyAlignment="1">
      <alignment horizontal="center"/>
    </xf>
    <xf numFmtId="0" fontId="1" fillId="0" borderId="3" xfId="2" applyBorder="1" applyAlignment="1">
      <alignment horizontal="center"/>
    </xf>
    <xf numFmtId="0" fontId="0" fillId="0" borderId="2" xfId="2" applyFont="1" applyBorder="1" applyAlignment="1">
      <alignment horizontal="center"/>
    </xf>
    <xf numFmtId="0" fontId="1" fillId="0" borderId="2" xfId="2" applyBorder="1" applyAlignment="1">
      <alignment horizontal="center"/>
    </xf>
    <xf numFmtId="0" fontId="0" fillId="0" borderId="4" xfId="2" applyFont="1" applyBorder="1" applyAlignment="1">
      <alignment horizontal="center"/>
    </xf>
    <xf numFmtId="0" fontId="0" fillId="0" borderId="3" xfId="2" applyFont="1" applyBorder="1" applyAlignment="1">
      <alignment horizontal="center"/>
    </xf>
    <xf numFmtId="0" fontId="1" fillId="0" borderId="2" xfId="2" applyNumberFormat="1" applyBorder="1" applyAlignment="1">
      <alignment horizontal="right"/>
    </xf>
    <xf numFmtId="0" fontId="13" fillId="0" borderId="2" xfId="0" applyNumberFormat="1" applyFont="1" applyFill="1" applyBorder="1" applyAlignment="1">
      <alignment horizontal="right"/>
    </xf>
    <xf numFmtId="2" fontId="1" fillId="0" borderId="2" xfId="2" applyNumberFormat="1" applyBorder="1" applyAlignment="1">
      <alignment horizontal="right"/>
    </xf>
    <xf numFmtId="2" fontId="17" fillId="4" borderId="2" xfId="0" applyNumberFormat="1" applyFont="1" applyFill="1" applyBorder="1" applyAlignment="1">
      <alignment horizontal="right" vertical="center"/>
    </xf>
    <xf numFmtId="2" fontId="15" fillId="0" borderId="2" xfId="1" applyNumberFormat="1" applyFont="1" applyFill="1" applyBorder="1" applyAlignment="1">
      <alignment horizontal="right" vertical="center"/>
    </xf>
    <xf numFmtId="2" fontId="15" fillId="0" borderId="2" xfId="1" applyNumberFormat="1" applyFont="1" applyBorder="1" applyAlignment="1">
      <alignment horizontal="right" vertical="center"/>
    </xf>
    <xf numFmtId="2" fontId="0" fillId="0" borderId="2" xfId="0" applyNumberFormat="1" applyFill="1" applyBorder="1" applyAlignment="1">
      <alignment horizontal="right"/>
    </xf>
    <xf numFmtId="2" fontId="0" fillId="0" borderId="2" xfId="42" applyNumberFormat="1" applyFont="1" applyBorder="1" applyAlignment="1">
      <alignment horizontal="right"/>
    </xf>
    <xf numFmtId="2" fontId="0" fillId="0" borderId="2" xfId="0" applyNumberFormat="1" applyFill="1" applyBorder="1" applyAlignment="1">
      <alignment horizontal="right" vertical="center"/>
    </xf>
    <xf numFmtId="0" fontId="1" fillId="0" borderId="2" xfId="41" applyNumberFormat="1" applyBorder="1" applyAlignment="1">
      <alignment horizontal="right" vertical="center"/>
    </xf>
    <xf numFmtId="2" fontId="1" fillId="0" borderId="2" xfId="41" applyNumberFormat="1" applyBorder="1" applyAlignment="1">
      <alignment horizontal="right" vertical="center"/>
    </xf>
    <xf numFmtId="0" fontId="1" fillId="0" borderId="2" xfId="41" applyNumberFormat="1" applyBorder="1" applyAlignment="1">
      <alignment horizontal="right"/>
    </xf>
    <xf numFmtId="2" fontId="1" fillId="0" borderId="2" xfId="41" applyNumberFormat="1" applyBorder="1" applyAlignment="1">
      <alignment horizontal="right"/>
    </xf>
    <xf numFmtId="43" fontId="17" fillId="4" borderId="2" xfId="0" applyNumberFormat="1" applyFont="1" applyFill="1" applyBorder="1" applyAlignment="1">
      <alignment horizontal="right" vertical="center"/>
    </xf>
    <xf numFmtId="2" fontId="1" fillId="0" borderId="2" xfId="2" applyNumberFormat="1" applyBorder="1" applyAlignment="1">
      <alignment horizontal="right" vertical="center"/>
    </xf>
  </cellXfs>
  <cellStyles count="43">
    <cellStyle name="Comma 2" xfId="5"/>
    <cellStyle name="Comma 2 2" xfId="6"/>
    <cellStyle name="Comma 3" xfId="7"/>
    <cellStyle name="Currency" xfId="41" builtinId="4"/>
    <cellStyle name="Currency 2" xfId="4"/>
    <cellStyle name="Normal" xfId="0" builtinId="0"/>
    <cellStyle name="Normal 10" xfId="8"/>
    <cellStyle name="Normal 11" xfId="2"/>
    <cellStyle name="Normal 12" xfId="9"/>
    <cellStyle name="Normal 13" xfId="10"/>
    <cellStyle name="Normal 14" xfId="37"/>
    <cellStyle name="Normal 2" xfId="11"/>
    <cellStyle name="Normal 2 2" xfId="1"/>
    <cellStyle name="Normal 2 2 2" xfId="12"/>
    <cellStyle name="Normal 2 2 2 2" xfId="38"/>
    <cellStyle name="Normal 2 2 3" xfId="36"/>
    <cellStyle name="Normal 2 3" xfId="13"/>
    <cellStyle name="Normal 2 3 2" xfId="39"/>
    <cellStyle name="Normal 2 4" xfId="14"/>
    <cellStyle name="Normal 2 5" xfId="15"/>
    <cellStyle name="Normal 2 6" xfId="3"/>
    <cellStyle name="Normal 2 6 2" xfId="16"/>
    <cellStyle name="Normal 2 7" xfId="17"/>
    <cellStyle name="Normal 2 8" xfId="18"/>
    <cellStyle name="Normal 3" xfId="19"/>
    <cellStyle name="Normal 3 2" xfId="20"/>
    <cellStyle name="Normal 3 2 2" xfId="21"/>
    <cellStyle name="Normal 3 2 3" xfId="22"/>
    <cellStyle name="Normal 3 3" xfId="23"/>
    <cellStyle name="Normal 3 4" xfId="40"/>
    <cellStyle name="Normal 4" xfId="24"/>
    <cellStyle name="Normal 5" xfId="25"/>
    <cellStyle name="Normal 6" xfId="26"/>
    <cellStyle name="Normal 7" xfId="27"/>
    <cellStyle name="Normal 7 2" xfId="28"/>
    <cellStyle name="Normal 7 2 2" xfId="29"/>
    <cellStyle name="Normal 8" xfId="30"/>
    <cellStyle name="Normal 9" xfId="31"/>
    <cellStyle name="Normal 9 2" xfId="32"/>
    <cellStyle name="Normal 9 3" xfId="33"/>
    <cellStyle name="Note 2" xfId="34"/>
    <cellStyle name="Percent" xfId="42" builtinId="5"/>
    <cellStyle name="Percent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dam%20Dahal/Desktop/TB%20DATA%202071-72/FWR_TB_Data_3d%20tri%20final-varifie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F_1st_Tri "/>
      <sheetName val="CF_2nd_Tri"/>
      <sheetName val="CF_3rd_Tri"/>
      <sheetName val="SC_1st_Tri"/>
      <sheetName val="SC_2nd_Tri"/>
      <sheetName val="SC_3rd_Tri"/>
      <sheetName val="TO_1st_Tri"/>
      <sheetName val="TO_2nd_Tri"/>
      <sheetName val="TO_3rd_Tri"/>
      <sheetName val="Sheet2"/>
      <sheetName val="Sheet1"/>
      <sheetName val="Sheet3"/>
    </sheetNames>
    <sheetDataSet>
      <sheetData sheetId="0" refreshError="1">
        <row r="1">
          <cell r="FT1" t="str">
            <v>GoN</v>
          </cell>
        </row>
        <row r="2">
          <cell r="FT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J88"/>
  <sheetViews>
    <sheetView zoomScale="70" zoomScaleNormal="70" workbookViewId="0">
      <pane xSplit="1" ySplit="3" topLeftCell="B4" activePane="bottomRight" state="frozen"/>
      <selection activeCell="B5" sqref="B5"/>
      <selection pane="topRight" activeCell="B5" sqref="B5"/>
      <selection pane="bottomLeft" activeCell="B5" sqref="B5"/>
      <selection pane="bottomRight" activeCell="A2" sqref="A2:J2"/>
    </sheetView>
  </sheetViews>
  <sheetFormatPr defaultRowHeight="15"/>
  <cols>
    <col min="1" max="1" width="26.5703125" style="1" customWidth="1"/>
    <col min="2" max="2" width="14.5703125" style="10" customWidth="1"/>
    <col min="3" max="4" width="17.7109375" style="10" customWidth="1"/>
    <col min="5" max="5" width="17.140625" style="10" customWidth="1"/>
    <col min="6" max="6" width="15.28515625" style="10" customWidth="1"/>
    <col min="7" max="8" width="18" style="10" customWidth="1"/>
    <col min="9" max="9" width="16" style="10" customWidth="1"/>
    <col min="10" max="10" width="14.5703125" style="1" customWidth="1"/>
    <col min="11" max="11" width="12.140625" style="1" bestFit="1" customWidth="1"/>
    <col min="12" max="16384" width="9.140625" style="1"/>
  </cols>
  <sheetData>
    <row r="1" spans="1:10" ht="21">
      <c r="A1" s="52" t="s">
        <v>84</v>
      </c>
      <c r="B1" s="52"/>
      <c r="C1" s="52"/>
      <c r="D1" s="52"/>
      <c r="E1" s="52"/>
      <c r="F1" s="52"/>
      <c r="G1" s="52"/>
      <c r="H1" s="52"/>
      <c r="I1" s="52"/>
    </row>
    <row r="2" spans="1:10" s="2" customFormat="1" ht="57" customHeight="1">
      <c r="A2" s="16" t="s">
        <v>85</v>
      </c>
      <c r="B2" s="17" t="s">
        <v>86</v>
      </c>
      <c r="C2" s="17" t="s">
        <v>87</v>
      </c>
      <c r="D2" s="17" t="s">
        <v>88</v>
      </c>
      <c r="E2" s="17" t="s">
        <v>89</v>
      </c>
      <c r="F2" s="17" t="s">
        <v>91</v>
      </c>
      <c r="G2" s="17" t="s">
        <v>120</v>
      </c>
      <c r="H2" s="17" t="s">
        <v>92</v>
      </c>
      <c r="I2" s="17" t="s">
        <v>90</v>
      </c>
      <c r="J2" s="17" t="s">
        <v>119</v>
      </c>
    </row>
    <row r="3" spans="1:10" ht="16.5" customHeight="1">
      <c r="A3" s="3" t="s">
        <v>83</v>
      </c>
      <c r="B3" s="32">
        <v>6.2173421771474793</v>
      </c>
      <c r="C3" s="32">
        <v>0.68582015165080668</v>
      </c>
      <c r="D3" s="32">
        <v>69.347004856988676</v>
      </c>
      <c r="E3" s="32">
        <v>7.609282245008095</v>
      </c>
      <c r="F3" s="32">
        <v>5.4506206152185648</v>
      </c>
      <c r="G3" s="32">
        <v>0.32379924446842956</v>
      </c>
      <c r="H3" s="32">
        <v>5.2379322149948653</v>
      </c>
      <c r="I3" s="32">
        <v>41.554236373448461</v>
      </c>
      <c r="J3" s="34">
        <v>3.3888373442627926</v>
      </c>
    </row>
    <row r="4" spans="1:10" s="5" customFormat="1" ht="15.75">
      <c r="A4" s="4" t="s">
        <v>0</v>
      </c>
      <c r="B4" s="31">
        <v>5.7706007398560351</v>
      </c>
      <c r="C4" s="31">
        <v>0.59128338566834726</v>
      </c>
      <c r="D4" s="31">
        <v>75.352112676056336</v>
      </c>
      <c r="E4" s="31">
        <v>7.3943661971830981</v>
      </c>
      <c r="F4" s="31">
        <v>5.9859154929577461</v>
      </c>
      <c r="G4" s="32">
        <v>0.35211267605633806</v>
      </c>
      <c r="H4" s="31">
        <v>4.6948356807511731</v>
      </c>
      <c r="I4" s="31">
        <v>43.661971830985912</v>
      </c>
      <c r="J4" s="31">
        <v>3.4542328372377682</v>
      </c>
    </row>
    <row r="5" spans="1:10">
      <c r="A5" s="6" t="s">
        <v>1</v>
      </c>
      <c r="B5" s="61">
        <v>0</v>
      </c>
      <c r="C5" s="61">
        <v>0</v>
      </c>
      <c r="D5" s="61">
        <v>0</v>
      </c>
      <c r="E5" s="61">
        <v>0</v>
      </c>
      <c r="F5" s="61">
        <v>0</v>
      </c>
      <c r="G5" s="61">
        <v>0</v>
      </c>
      <c r="H5" s="61">
        <v>0</v>
      </c>
      <c r="I5" s="61">
        <v>0</v>
      </c>
      <c r="J5" s="62">
        <v>0</v>
      </c>
    </row>
    <row r="6" spans="1:10" ht="17.25" customHeight="1">
      <c r="A6" s="6" t="s">
        <v>2</v>
      </c>
      <c r="B6" s="61">
        <v>0</v>
      </c>
      <c r="C6" s="61">
        <v>0</v>
      </c>
      <c r="D6" s="61">
        <v>0</v>
      </c>
      <c r="E6" s="61">
        <v>0</v>
      </c>
      <c r="F6" s="61">
        <v>0</v>
      </c>
      <c r="G6" s="61">
        <v>0</v>
      </c>
      <c r="H6" s="61">
        <v>0</v>
      </c>
      <c r="I6" s="61">
        <v>0</v>
      </c>
      <c r="J6" s="62">
        <v>0</v>
      </c>
    </row>
    <row r="7" spans="1:10">
      <c r="A7" s="6" t="s">
        <v>3</v>
      </c>
      <c r="B7" s="61">
        <v>0</v>
      </c>
      <c r="C7" s="61">
        <v>0</v>
      </c>
      <c r="D7" s="61">
        <v>0</v>
      </c>
      <c r="E7" s="61">
        <v>0</v>
      </c>
      <c r="F7" s="61">
        <v>0</v>
      </c>
      <c r="G7" s="61">
        <v>0</v>
      </c>
      <c r="H7" s="61">
        <v>0</v>
      </c>
      <c r="I7" s="61">
        <v>0</v>
      </c>
      <c r="J7" s="62">
        <v>0</v>
      </c>
    </row>
    <row r="8" spans="1:10">
      <c r="A8" s="6" t="s">
        <v>4</v>
      </c>
      <c r="B8" s="63">
        <v>0.6604409103517509</v>
      </c>
      <c r="C8" s="63">
        <v>0</v>
      </c>
      <c r="D8" s="63">
        <v>100</v>
      </c>
      <c r="E8" s="63">
        <v>0</v>
      </c>
      <c r="F8" s="63">
        <v>0</v>
      </c>
      <c r="G8" s="63">
        <v>0</v>
      </c>
      <c r="H8" s="63">
        <v>0</v>
      </c>
      <c r="I8" s="63">
        <v>0</v>
      </c>
      <c r="J8" s="62">
        <v>0</v>
      </c>
    </row>
    <row r="9" spans="1:10">
      <c r="A9" s="6" t="s">
        <v>5</v>
      </c>
      <c r="B9" s="63">
        <v>0</v>
      </c>
      <c r="C9" s="63">
        <v>5.7034003672989837E-2</v>
      </c>
      <c r="D9" s="63">
        <v>0</v>
      </c>
      <c r="E9" s="63">
        <v>0</v>
      </c>
      <c r="F9" s="63">
        <v>0</v>
      </c>
      <c r="G9" s="63">
        <v>0</v>
      </c>
      <c r="H9" s="63">
        <v>0</v>
      </c>
      <c r="I9" s="63">
        <v>0</v>
      </c>
      <c r="J9" s="62">
        <v>0</v>
      </c>
    </row>
    <row r="10" spans="1:10">
      <c r="A10" s="6" t="s">
        <v>6</v>
      </c>
      <c r="B10" s="63">
        <v>0.63714964733767021</v>
      </c>
      <c r="C10" s="63">
        <v>6.3714964733767018E-2</v>
      </c>
      <c r="D10" s="63">
        <v>100</v>
      </c>
      <c r="E10" s="63">
        <v>100</v>
      </c>
      <c r="F10" s="63">
        <v>0</v>
      </c>
      <c r="G10" s="63">
        <v>0</v>
      </c>
      <c r="H10" s="63">
        <v>0</v>
      </c>
      <c r="I10" s="63">
        <v>100</v>
      </c>
      <c r="J10" s="62">
        <v>0</v>
      </c>
    </row>
    <row r="11" spans="1:10">
      <c r="A11" s="6" t="s">
        <v>7</v>
      </c>
      <c r="B11" s="63">
        <v>0.5854698102492345</v>
      </c>
      <c r="C11" s="63">
        <v>5.854698102492345E-2</v>
      </c>
      <c r="D11" s="63">
        <v>100</v>
      </c>
      <c r="E11" s="63">
        <v>0</v>
      </c>
      <c r="F11" s="63">
        <v>0</v>
      </c>
      <c r="G11" s="63">
        <v>0</v>
      </c>
      <c r="H11" s="63">
        <v>0</v>
      </c>
      <c r="I11" s="63">
        <v>100</v>
      </c>
      <c r="J11" s="62">
        <v>0</v>
      </c>
    </row>
    <row r="12" spans="1:10">
      <c r="A12" s="6" t="s">
        <v>8</v>
      </c>
      <c r="B12" s="63">
        <v>1.9837137104373095</v>
      </c>
      <c r="C12" s="63">
        <v>9.9185685521865477E-2</v>
      </c>
      <c r="D12" s="63">
        <v>50</v>
      </c>
      <c r="E12" s="63">
        <v>0</v>
      </c>
      <c r="F12" s="63">
        <v>0</v>
      </c>
      <c r="G12" s="63">
        <v>0</v>
      </c>
      <c r="H12" s="63">
        <v>0</v>
      </c>
      <c r="I12" s="63">
        <v>0</v>
      </c>
      <c r="J12" s="62">
        <v>0</v>
      </c>
    </row>
    <row r="13" spans="1:10">
      <c r="A13" s="6" t="s">
        <v>9</v>
      </c>
      <c r="B13" s="63">
        <v>0</v>
      </c>
      <c r="C13" s="63">
        <v>0.20317150722782634</v>
      </c>
      <c r="D13" s="63">
        <v>0</v>
      </c>
      <c r="E13" s="63">
        <v>0</v>
      </c>
      <c r="F13" s="63">
        <v>0</v>
      </c>
      <c r="G13" s="63">
        <v>0</v>
      </c>
      <c r="H13" s="63">
        <v>0</v>
      </c>
      <c r="I13" s="63">
        <v>0</v>
      </c>
      <c r="J13" s="62">
        <v>0</v>
      </c>
    </row>
    <row r="14" spans="1:10">
      <c r="A14" s="6" t="s">
        <v>10</v>
      </c>
      <c r="B14" s="63">
        <v>0.3216013172789956</v>
      </c>
      <c r="C14" s="63">
        <v>9.6480395183698678E-2</v>
      </c>
      <c r="D14" s="63">
        <v>100</v>
      </c>
      <c r="E14" s="63">
        <v>0</v>
      </c>
      <c r="F14" s="63">
        <v>0</v>
      </c>
      <c r="G14" s="63">
        <v>0</v>
      </c>
      <c r="H14" s="63">
        <v>0</v>
      </c>
      <c r="I14" s="63">
        <v>100</v>
      </c>
      <c r="J14" s="62">
        <v>0</v>
      </c>
    </row>
    <row r="15" spans="1:10">
      <c r="A15" s="6" t="s">
        <v>11</v>
      </c>
      <c r="B15" s="63">
        <v>15.202601816710915</v>
      </c>
      <c r="C15" s="63">
        <v>1.5528371855640435</v>
      </c>
      <c r="D15" s="63">
        <v>75</v>
      </c>
      <c r="E15" s="63">
        <v>4.2857142857142856</v>
      </c>
      <c r="F15" s="63">
        <v>4.2857142857142856</v>
      </c>
      <c r="G15" s="63">
        <v>2.2598870056497176</v>
      </c>
      <c r="H15" s="63">
        <v>0</v>
      </c>
      <c r="I15" s="63">
        <v>45.714285714285715</v>
      </c>
      <c r="J15" s="63">
        <v>6.5222022575087504</v>
      </c>
    </row>
    <row r="16" spans="1:10">
      <c r="A16" s="6" t="s">
        <v>12</v>
      </c>
      <c r="B16" s="63">
        <v>8.3661159433347336</v>
      </c>
      <c r="C16" s="63">
        <v>0.94693400237744785</v>
      </c>
      <c r="D16" s="63">
        <v>70.329670329670336</v>
      </c>
      <c r="E16" s="63">
        <v>13.186813186813188</v>
      </c>
      <c r="F16" s="63">
        <v>5.4945054945054945</v>
      </c>
      <c r="G16" s="63">
        <v>9.6153846153846168</v>
      </c>
      <c r="H16" s="63">
        <v>0</v>
      </c>
      <c r="I16" s="63">
        <v>39.560439560439562</v>
      </c>
      <c r="J16" s="63">
        <v>4.5967670018322719</v>
      </c>
    </row>
    <row r="17" spans="1:10">
      <c r="A17" s="6" t="s">
        <v>13</v>
      </c>
      <c r="B17" s="63">
        <v>4.4148015050058333</v>
      </c>
      <c r="C17" s="63">
        <v>0.32007310911292292</v>
      </c>
      <c r="D17" s="63">
        <v>90</v>
      </c>
      <c r="E17" s="63">
        <v>5</v>
      </c>
      <c r="F17" s="63">
        <v>15</v>
      </c>
      <c r="G17" s="63">
        <v>0</v>
      </c>
      <c r="H17" s="63">
        <v>0</v>
      </c>
      <c r="I17" s="63">
        <v>45</v>
      </c>
      <c r="J17" s="63">
        <v>6.6154007785903897</v>
      </c>
    </row>
    <row r="18" spans="1:10">
      <c r="A18" s="6" t="s">
        <v>14</v>
      </c>
      <c r="B18" s="63">
        <v>1.9748015324459893</v>
      </c>
      <c r="C18" s="63">
        <v>0.14105725231757066</v>
      </c>
      <c r="D18" s="63">
        <v>57.142857142857139</v>
      </c>
      <c r="E18" s="63">
        <v>0</v>
      </c>
      <c r="F18" s="63">
        <v>0</v>
      </c>
      <c r="G18" s="63">
        <v>2.5641025641025639</v>
      </c>
      <c r="H18" s="63">
        <v>14.285714285714285</v>
      </c>
      <c r="I18" s="63">
        <v>42.857142857142854</v>
      </c>
      <c r="J18" s="63">
        <v>0</v>
      </c>
    </row>
    <row r="19" spans="1:10" ht="15.75">
      <c r="A19" s="3" t="s">
        <v>15</v>
      </c>
      <c r="B19" s="64">
        <v>9.6626028443159822</v>
      </c>
      <c r="C19" s="64">
        <v>0.89218032929184243</v>
      </c>
      <c r="D19" s="64">
        <v>55.166666666666664</v>
      </c>
      <c r="E19" s="64">
        <v>9.6666666666666661</v>
      </c>
      <c r="F19" s="64">
        <v>5</v>
      </c>
      <c r="G19" s="64">
        <v>0.33333333333333337</v>
      </c>
      <c r="H19" s="64">
        <v>7.4766355140186906</v>
      </c>
      <c r="I19" s="64">
        <v>44.666666666666664</v>
      </c>
      <c r="J19" s="64">
        <v>4.8313014221579911</v>
      </c>
    </row>
    <row r="20" spans="1:10" ht="15.75">
      <c r="A20" s="6" t="s">
        <v>16</v>
      </c>
      <c r="B20" s="65">
        <v>6.5011419397146275</v>
      </c>
      <c r="C20" s="66">
        <v>0.66424711123171198</v>
      </c>
      <c r="D20" s="66">
        <v>60.869565217391312</v>
      </c>
      <c r="E20" s="66">
        <v>2.1739130434782608</v>
      </c>
      <c r="F20" s="66">
        <v>15.217391304347828</v>
      </c>
      <c r="G20" s="66">
        <v>0</v>
      </c>
      <c r="H20" s="66">
        <v>0</v>
      </c>
      <c r="I20" s="66">
        <v>50</v>
      </c>
      <c r="J20" s="66">
        <v>9.8930420821744338</v>
      </c>
    </row>
    <row r="21" spans="1:10" ht="15.75">
      <c r="A21" s="6" t="s">
        <v>17</v>
      </c>
      <c r="B21" s="65">
        <v>7.5642425410146084</v>
      </c>
      <c r="C21" s="66">
        <v>0.72787994262593392</v>
      </c>
      <c r="D21" s="66">
        <v>67.924528301886795</v>
      </c>
      <c r="E21" s="66">
        <v>9.433962264150944</v>
      </c>
      <c r="F21" s="66">
        <v>5.6603773584905666</v>
      </c>
      <c r="G21" s="66">
        <v>0</v>
      </c>
      <c r="H21" s="66">
        <v>0</v>
      </c>
      <c r="I21" s="66">
        <v>47.169811320754718</v>
      </c>
      <c r="J21" s="66">
        <v>4.2816467213290235</v>
      </c>
    </row>
    <row r="22" spans="1:10" ht="15.75">
      <c r="A22" s="6" t="s">
        <v>18</v>
      </c>
      <c r="B22" s="65">
        <v>13.483135342042086</v>
      </c>
      <c r="C22" s="66">
        <v>1.4676333159921917</v>
      </c>
      <c r="D22" s="66">
        <v>51.327433628318587</v>
      </c>
      <c r="E22" s="66">
        <v>15.044247787610621</v>
      </c>
      <c r="F22" s="66">
        <v>6.1946902654867255</v>
      </c>
      <c r="G22" s="66">
        <v>0</v>
      </c>
      <c r="H22" s="66">
        <v>12.45674740484429</v>
      </c>
      <c r="I22" s="66">
        <v>41.592920353982301</v>
      </c>
      <c r="J22" s="66">
        <v>8.3523847251588137</v>
      </c>
    </row>
    <row r="23" spans="1:10" ht="15.75">
      <c r="A23" s="6" t="s">
        <v>19</v>
      </c>
      <c r="B23" s="65">
        <v>7.083778430744732</v>
      </c>
      <c r="C23" s="66">
        <v>0.65170761562851531</v>
      </c>
      <c r="D23" s="66">
        <v>54</v>
      </c>
      <c r="E23" s="66">
        <v>16</v>
      </c>
      <c r="F23" s="66">
        <v>4</v>
      </c>
      <c r="G23" s="66">
        <v>2</v>
      </c>
      <c r="H23" s="66">
        <v>21.875</v>
      </c>
      <c r="I23" s="66">
        <v>48</v>
      </c>
      <c r="J23" s="66">
        <v>2.8335113722978926</v>
      </c>
    </row>
    <row r="24" spans="1:10" ht="15.75">
      <c r="A24" s="6" t="s">
        <v>20</v>
      </c>
      <c r="B24" s="65">
        <v>9.1115045681259321</v>
      </c>
      <c r="C24" s="66">
        <v>0.74241889073618705</v>
      </c>
      <c r="D24" s="66">
        <v>45.679012345679013</v>
      </c>
      <c r="E24" s="66">
        <v>8.6419753086419746</v>
      </c>
      <c r="F24" s="66">
        <v>3.7037037037037033</v>
      </c>
      <c r="G24" s="66">
        <v>0</v>
      </c>
      <c r="H24" s="66">
        <v>6.4327485380116958</v>
      </c>
      <c r="I24" s="66">
        <v>38.271604938271601</v>
      </c>
      <c r="J24" s="66">
        <v>3.3746313215281232</v>
      </c>
    </row>
    <row r="25" spans="1:10" ht="15.75">
      <c r="A25" s="6" t="s">
        <v>21</v>
      </c>
      <c r="B25" s="65">
        <v>8.37376666379566</v>
      </c>
      <c r="C25" s="66">
        <v>0.69382638071449754</v>
      </c>
      <c r="D25" s="66">
        <v>62.857142857142854</v>
      </c>
      <c r="E25" s="66">
        <v>12.857142857142856</v>
      </c>
      <c r="F25" s="66">
        <v>5.7142857142857144</v>
      </c>
      <c r="G25" s="66">
        <v>0</v>
      </c>
      <c r="H25" s="66">
        <v>0</v>
      </c>
      <c r="I25" s="66">
        <v>40</v>
      </c>
      <c r="J25" s="66">
        <v>4.7850095221689486</v>
      </c>
    </row>
    <row r="26" spans="1:10" ht="15.75">
      <c r="A26" s="6" t="s">
        <v>22</v>
      </c>
      <c r="B26" s="65">
        <v>11.914096929688592</v>
      </c>
      <c r="C26" s="66">
        <v>0.80237795648923171</v>
      </c>
      <c r="D26" s="66">
        <v>56.12244897959183</v>
      </c>
      <c r="E26" s="66">
        <v>8.1632653061224492</v>
      </c>
      <c r="F26" s="66">
        <v>3.0612244897959182</v>
      </c>
      <c r="G26" s="66">
        <v>1.0204081632653061</v>
      </c>
      <c r="H26" s="66">
        <v>2.1052631578947367</v>
      </c>
      <c r="I26" s="66">
        <v>57.142857142857139</v>
      </c>
      <c r="J26" s="66">
        <v>3.6471725294965078</v>
      </c>
    </row>
    <row r="27" spans="1:10" ht="15.75">
      <c r="A27" s="6" t="s">
        <v>23</v>
      </c>
      <c r="B27" s="65">
        <v>12.53755985276115</v>
      </c>
      <c r="C27" s="66">
        <v>1.3664531524919459</v>
      </c>
      <c r="D27" s="66">
        <v>51.68539325842697</v>
      </c>
      <c r="E27" s="66">
        <v>3.3707865168539324</v>
      </c>
      <c r="F27" s="66">
        <v>1.1235955056179776</v>
      </c>
      <c r="G27" s="66">
        <v>0</v>
      </c>
      <c r="H27" s="66">
        <v>11.188811188811188</v>
      </c>
      <c r="I27" s="66">
        <v>38.202247191011232</v>
      </c>
      <c r="J27" s="66">
        <v>1.4087145901978821</v>
      </c>
    </row>
    <row r="28" spans="1:10" ht="15.75">
      <c r="A28" s="3" t="s">
        <v>118</v>
      </c>
      <c r="B28" s="64">
        <v>3.2562927858085753</v>
      </c>
      <c r="C28" s="64">
        <v>0.57454781364987839</v>
      </c>
      <c r="D28" s="64">
        <v>87.980769230769226</v>
      </c>
      <c r="E28" s="64">
        <v>6.25</v>
      </c>
      <c r="F28" s="64">
        <v>10.096153846153847</v>
      </c>
      <c r="G28" s="64">
        <v>0.96153846153846156</v>
      </c>
      <c r="H28" s="64">
        <v>0.68027210884353739</v>
      </c>
      <c r="I28" s="64">
        <v>37.019230769230774</v>
      </c>
      <c r="J28" s="64">
        <v>3.2876032933644268</v>
      </c>
    </row>
    <row r="29" spans="1:10">
      <c r="A29" s="6" t="s">
        <v>24</v>
      </c>
      <c r="B29" s="63">
        <v>1.6032492518170156</v>
      </c>
      <c r="C29" s="63">
        <v>0.21376656690893545</v>
      </c>
      <c r="D29" s="63">
        <v>100</v>
      </c>
      <c r="E29" s="63">
        <v>0</v>
      </c>
      <c r="F29" s="63">
        <v>0</v>
      </c>
      <c r="G29" s="63">
        <v>0</v>
      </c>
      <c r="H29" s="63">
        <v>0</v>
      </c>
      <c r="I29" s="63">
        <v>66.666666666666657</v>
      </c>
      <c r="J29" s="63">
        <v>0</v>
      </c>
    </row>
    <row r="30" spans="1:10">
      <c r="A30" s="6" t="s">
        <v>25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</row>
    <row r="31" spans="1:10">
      <c r="A31" s="6" t="s">
        <v>26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0</v>
      </c>
      <c r="H31" s="63">
        <v>0</v>
      </c>
      <c r="I31" s="63">
        <v>0</v>
      </c>
      <c r="J31" s="63">
        <v>0</v>
      </c>
    </row>
    <row r="32" spans="1:10">
      <c r="A32" s="6" t="s">
        <v>27</v>
      </c>
      <c r="B32" s="63">
        <v>3.11232082934862</v>
      </c>
      <c r="C32" s="63">
        <v>0.2263506057708087</v>
      </c>
      <c r="D32" s="63">
        <v>100</v>
      </c>
      <c r="E32" s="63">
        <v>0</v>
      </c>
      <c r="F32" s="63">
        <v>0</v>
      </c>
      <c r="G32" s="63">
        <v>0</v>
      </c>
      <c r="H32" s="63">
        <v>0</v>
      </c>
      <c r="I32" s="63">
        <v>0</v>
      </c>
      <c r="J32" s="63">
        <v>0</v>
      </c>
    </row>
    <row r="33" spans="1:10">
      <c r="A33" s="6" t="s">
        <v>28</v>
      </c>
      <c r="B33" s="63">
        <v>0.3483203990358491</v>
      </c>
      <c r="C33" s="63">
        <v>6.9664079807169821E-2</v>
      </c>
      <c r="D33" s="63">
        <v>100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</row>
    <row r="34" spans="1:10">
      <c r="A34" s="6" t="s">
        <v>29</v>
      </c>
      <c r="B34" s="63">
        <v>0.45164466404411663</v>
      </c>
      <c r="C34" s="63">
        <v>0.11742761265147032</v>
      </c>
      <c r="D34" s="63">
        <v>90</v>
      </c>
      <c r="E34" s="63">
        <v>10</v>
      </c>
      <c r="F34" s="63">
        <v>0</v>
      </c>
      <c r="G34" s="63">
        <v>0</v>
      </c>
      <c r="H34" s="63">
        <v>0</v>
      </c>
      <c r="I34" s="63">
        <v>40</v>
      </c>
      <c r="J34" s="63">
        <v>0</v>
      </c>
    </row>
    <row r="35" spans="1:10">
      <c r="A35" s="6" t="s">
        <v>30</v>
      </c>
      <c r="B35" s="63">
        <v>0</v>
      </c>
      <c r="C35" s="63">
        <v>5.4570705899366155E-2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</row>
    <row r="36" spans="1:10">
      <c r="A36" s="6" t="s">
        <v>31</v>
      </c>
      <c r="B36" s="63">
        <v>20.425951523582292</v>
      </c>
      <c r="C36" s="63">
        <v>4.2788846726124969</v>
      </c>
      <c r="D36" s="63">
        <v>94.827586206896555</v>
      </c>
      <c r="E36" s="63">
        <v>8.6206896551724146</v>
      </c>
      <c r="F36" s="63">
        <v>18.103448275862068</v>
      </c>
      <c r="G36" s="63">
        <v>1.7241379310344827</v>
      </c>
      <c r="H36" s="63">
        <v>0</v>
      </c>
      <c r="I36" s="63">
        <v>32.758620689655174</v>
      </c>
      <c r="J36" s="63">
        <v>36.978015689243797</v>
      </c>
    </row>
    <row r="37" spans="1:10">
      <c r="A37" s="6" t="s">
        <v>32</v>
      </c>
      <c r="B37" s="63">
        <v>0.74693197690486335</v>
      </c>
      <c r="C37" s="63">
        <v>9.959093025398176E-2</v>
      </c>
      <c r="D37" s="63">
        <v>66.666666666666657</v>
      </c>
      <c r="E37" s="63">
        <v>0</v>
      </c>
      <c r="F37" s="63">
        <v>0</v>
      </c>
      <c r="G37" s="63">
        <v>0</v>
      </c>
      <c r="H37" s="63">
        <v>0</v>
      </c>
      <c r="I37" s="63">
        <v>66.666666666666657</v>
      </c>
      <c r="J37" s="63">
        <v>0</v>
      </c>
    </row>
    <row r="38" spans="1:10">
      <c r="A38" s="6" t="s">
        <v>33</v>
      </c>
      <c r="B38" s="63">
        <v>0.47950821637328755</v>
      </c>
      <c r="C38" s="63">
        <v>0.33565575146130133</v>
      </c>
      <c r="D38" s="63">
        <v>100</v>
      </c>
      <c r="E38" s="63">
        <v>0</v>
      </c>
      <c r="F38" s="63">
        <v>0</v>
      </c>
      <c r="G38" s="63">
        <v>0</v>
      </c>
      <c r="H38" s="63">
        <v>0</v>
      </c>
      <c r="I38" s="63">
        <v>100</v>
      </c>
      <c r="J38" s="63">
        <v>0</v>
      </c>
    </row>
    <row r="39" spans="1:10">
      <c r="A39" s="6" t="s">
        <v>34</v>
      </c>
      <c r="B39" s="63">
        <v>2.2551110481111833</v>
      </c>
      <c r="C39" s="63">
        <v>0.28994284904286644</v>
      </c>
      <c r="D39" s="63">
        <v>100</v>
      </c>
      <c r="E39" s="63">
        <v>0</v>
      </c>
      <c r="F39" s="63">
        <v>0</v>
      </c>
      <c r="G39" s="63">
        <v>0</v>
      </c>
      <c r="H39" s="63">
        <v>0</v>
      </c>
      <c r="I39" s="63">
        <v>14.285714285714285</v>
      </c>
      <c r="J39" s="63">
        <v>0</v>
      </c>
    </row>
    <row r="40" spans="1:10">
      <c r="A40" s="6" t="s">
        <v>35</v>
      </c>
      <c r="B40" s="63">
        <v>0.8694064562123438</v>
      </c>
      <c r="C40" s="63">
        <v>0.21735161405308598</v>
      </c>
      <c r="D40" s="63">
        <v>50</v>
      </c>
      <c r="E40" s="63">
        <v>0</v>
      </c>
      <c r="F40" s="63">
        <v>0</v>
      </c>
      <c r="G40" s="63">
        <v>0</v>
      </c>
      <c r="H40" s="63">
        <v>0</v>
      </c>
      <c r="I40" s="63">
        <v>50</v>
      </c>
      <c r="J40" s="63">
        <v>0</v>
      </c>
    </row>
    <row r="41" spans="1:10">
      <c r="A41" s="6" t="s">
        <v>36</v>
      </c>
      <c r="B41" s="63">
        <v>7.5179925803196301</v>
      </c>
      <c r="C41" s="63">
        <v>0.73734157999288685</v>
      </c>
      <c r="D41" s="63">
        <v>71.15384615384616</v>
      </c>
      <c r="E41" s="63">
        <v>3.8461538461538463</v>
      </c>
      <c r="F41" s="63">
        <v>0</v>
      </c>
      <c r="G41" s="63">
        <v>0</v>
      </c>
      <c r="H41" s="63">
        <v>3.1746031746031744</v>
      </c>
      <c r="I41" s="63">
        <v>51.923076923076927</v>
      </c>
      <c r="J41" s="63">
        <v>0</v>
      </c>
    </row>
    <row r="42" spans="1:10" ht="15.75">
      <c r="A42" s="3" t="s">
        <v>37</v>
      </c>
      <c r="B42" s="64">
        <v>3.6238578874262481</v>
      </c>
      <c r="C42" s="64">
        <v>0.39822614147541191</v>
      </c>
      <c r="D42" s="64">
        <v>95.604395604395606</v>
      </c>
      <c r="E42" s="64">
        <v>5.4945054945054945</v>
      </c>
      <c r="F42" s="64">
        <v>4.395604395604396</v>
      </c>
      <c r="G42" s="64">
        <v>0</v>
      </c>
      <c r="H42" s="64">
        <v>1.9801980198019802</v>
      </c>
      <c r="I42" s="64">
        <v>46.153846153846153</v>
      </c>
      <c r="J42" s="64">
        <v>1.5929045659016476</v>
      </c>
    </row>
    <row r="43" spans="1:10">
      <c r="A43" s="6" t="s">
        <v>38</v>
      </c>
      <c r="B43" s="63">
        <v>1.6139119207569248</v>
      </c>
      <c r="C43" s="63">
        <v>0.4034779801892312</v>
      </c>
      <c r="D43" s="63">
        <v>100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</row>
    <row r="44" spans="1:10">
      <c r="A44" s="6" t="s">
        <v>39</v>
      </c>
      <c r="B44" s="63">
        <v>0</v>
      </c>
      <c r="C44" s="63">
        <v>0</v>
      </c>
      <c r="D44" s="63">
        <v>0</v>
      </c>
      <c r="E44" s="63">
        <v>0</v>
      </c>
      <c r="F44" s="63">
        <v>0</v>
      </c>
      <c r="G44" s="63">
        <v>0</v>
      </c>
      <c r="H44" s="63">
        <v>0</v>
      </c>
      <c r="I44" s="63">
        <v>0</v>
      </c>
      <c r="J44" s="63">
        <v>0</v>
      </c>
    </row>
    <row r="45" spans="1:10">
      <c r="A45" s="6" t="s">
        <v>40</v>
      </c>
      <c r="B45" s="63">
        <v>8.6303616121515496</v>
      </c>
      <c r="C45" s="63">
        <v>0.86303616121515492</v>
      </c>
      <c r="D45" s="63">
        <v>100</v>
      </c>
      <c r="E45" s="63">
        <v>0</v>
      </c>
      <c r="F45" s="63">
        <v>0</v>
      </c>
      <c r="G45" s="63">
        <v>0</v>
      </c>
      <c r="H45" s="63">
        <v>0</v>
      </c>
      <c r="I45" s="63">
        <v>0</v>
      </c>
      <c r="J45" s="63">
        <v>0</v>
      </c>
    </row>
    <row r="46" spans="1:10">
      <c r="A46" s="6" t="s">
        <v>41</v>
      </c>
      <c r="B46" s="63">
        <v>9.0023586179579045</v>
      </c>
      <c r="C46" s="63">
        <v>0.90023586179579052</v>
      </c>
      <c r="D46" s="63">
        <v>100</v>
      </c>
      <c r="E46" s="63">
        <v>0</v>
      </c>
      <c r="F46" s="63">
        <v>0</v>
      </c>
      <c r="G46" s="63">
        <v>0</v>
      </c>
      <c r="H46" s="63">
        <v>0</v>
      </c>
      <c r="I46" s="63">
        <v>50</v>
      </c>
      <c r="J46" s="63">
        <v>0</v>
      </c>
    </row>
    <row r="47" spans="1:10" ht="18" customHeight="1">
      <c r="A47" s="6" t="s">
        <v>42</v>
      </c>
      <c r="B47" s="63">
        <v>4.6394781789876314</v>
      </c>
      <c r="C47" s="63">
        <v>0.42958131286922513</v>
      </c>
      <c r="D47" s="63">
        <v>100</v>
      </c>
      <c r="E47" s="63">
        <v>14.814814814814813</v>
      </c>
      <c r="F47" s="63">
        <v>3.7037037037037033</v>
      </c>
      <c r="G47" s="63">
        <v>0</v>
      </c>
      <c r="H47" s="63">
        <v>6.8965517241379306</v>
      </c>
      <c r="I47" s="63">
        <v>51.851851851851848</v>
      </c>
      <c r="J47" s="63">
        <v>1.7183252514769007</v>
      </c>
    </row>
    <row r="48" spans="1:10">
      <c r="A48" s="6" t="s">
        <v>43</v>
      </c>
      <c r="B48" s="63">
        <v>5.2405103092483358</v>
      </c>
      <c r="C48" s="63">
        <v>0.46582313859985214</v>
      </c>
      <c r="D48" s="63">
        <v>100</v>
      </c>
      <c r="E48" s="63">
        <v>11.111111111111111</v>
      </c>
      <c r="F48" s="63">
        <v>11.111111111111111</v>
      </c>
      <c r="G48" s="63">
        <v>0</v>
      </c>
      <c r="H48" s="63">
        <v>0</v>
      </c>
      <c r="I48" s="63">
        <v>66.666666666666657</v>
      </c>
      <c r="J48" s="63">
        <v>5.8227892324981516</v>
      </c>
    </row>
    <row r="49" spans="1:10">
      <c r="A49" s="6" t="s">
        <v>44</v>
      </c>
      <c r="B49" s="63">
        <v>4.344086395190228</v>
      </c>
      <c r="C49" s="63">
        <v>0.60817209532663186</v>
      </c>
      <c r="D49" s="63">
        <v>100</v>
      </c>
      <c r="E49" s="63">
        <v>0</v>
      </c>
      <c r="F49" s="63">
        <v>0</v>
      </c>
      <c r="G49" s="63">
        <v>0</v>
      </c>
      <c r="H49" s="63">
        <v>0</v>
      </c>
      <c r="I49" s="63">
        <v>33.333333333333329</v>
      </c>
      <c r="J49" s="63">
        <v>0</v>
      </c>
    </row>
    <row r="50" spans="1:10">
      <c r="A50" s="6" t="s">
        <v>45</v>
      </c>
      <c r="B50" s="63">
        <v>3.990650476027592</v>
      </c>
      <c r="C50" s="63">
        <v>0.34205575508807934</v>
      </c>
      <c r="D50" s="63">
        <v>71.428571428571431</v>
      </c>
      <c r="E50" s="63">
        <v>0</v>
      </c>
      <c r="F50" s="63">
        <v>0</v>
      </c>
      <c r="G50" s="63">
        <v>0</v>
      </c>
      <c r="H50" s="63">
        <v>0</v>
      </c>
      <c r="I50" s="63">
        <v>50</v>
      </c>
      <c r="J50" s="63">
        <v>0</v>
      </c>
    </row>
    <row r="51" spans="1:10">
      <c r="A51" s="6" t="s">
        <v>46</v>
      </c>
      <c r="B51" s="63">
        <v>3.556061306496924</v>
      </c>
      <c r="C51" s="63">
        <v>0.3951179229441027</v>
      </c>
      <c r="D51" s="63">
        <v>100</v>
      </c>
      <c r="E51" s="63">
        <v>0</v>
      </c>
      <c r="F51" s="63">
        <v>22.222222222222221</v>
      </c>
      <c r="G51" s="63">
        <v>0</v>
      </c>
      <c r="H51" s="63">
        <v>0</v>
      </c>
      <c r="I51" s="63">
        <v>33.333333333333329</v>
      </c>
      <c r="J51" s="63">
        <v>7.9023584588820537</v>
      </c>
    </row>
    <row r="52" spans="1:10">
      <c r="A52" s="6" t="s">
        <v>47</v>
      </c>
      <c r="B52" s="63">
        <v>0</v>
      </c>
      <c r="C52" s="63">
        <v>0</v>
      </c>
      <c r="D52" s="63">
        <v>0</v>
      </c>
      <c r="E52" s="63">
        <v>0</v>
      </c>
      <c r="F52" s="63">
        <v>0</v>
      </c>
      <c r="G52" s="63">
        <v>0</v>
      </c>
      <c r="H52" s="63">
        <v>0</v>
      </c>
      <c r="I52" s="63">
        <v>0</v>
      </c>
      <c r="J52" s="63">
        <v>0</v>
      </c>
    </row>
    <row r="53" spans="1:10">
      <c r="A53" s="6" t="s">
        <v>48</v>
      </c>
      <c r="B53" s="63">
        <v>0.7067312619040047</v>
      </c>
      <c r="C53" s="63">
        <v>0.1060096892856007</v>
      </c>
      <c r="D53" s="63">
        <v>100</v>
      </c>
      <c r="E53" s="63">
        <v>0</v>
      </c>
      <c r="F53" s="63">
        <v>0</v>
      </c>
      <c r="G53" s="63">
        <v>0</v>
      </c>
      <c r="H53" s="63">
        <v>0</v>
      </c>
      <c r="I53" s="63">
        <v>100</v>
      </c>
      <c r="J53" s="63">
        <v>0</v>
      </c>
    </row>
    <row r="54" spans="1:10" ht="15.75">
      <c r="A54" s="3" t="s">
        <v>121</v>
      </c>
      <c r="B54" s="64">
        <v>9.4342601803167376</v>
      </c>
      <c r="C54" s="64">
        <v>0.82895173132490163</v>
      </c>
      <c r="D54" s="64">
        <v>64.853556485355639</v>
      </c>
      <c r="E54" s="64">
        <v>5.8577405857740583</v>
      </c>
      <c r="F54" s="64">
        <v>3.9748953974895396</v>
      </c>
      <c r="G54" s="64">
        <v>0.20920502092050208</v>
      </c>
      <c r="H54" s="64">
        <v>4.9335863377609108</v>
      </c>
      <c r="I54" s="64">
        <v>39.748953974895393</v>
      </c>
      <c r="J54" s="64">
        <v>3.7500197369459838</v>
      </c>
    </row>
    <row r="55" spans="1:10">
      <c r="A55" s="6" t="s">
        <v>50</v>
      </c>
      <c r="B55" s="67">
        <v>0</v>
      </c>
      <c r="C55" s="67">
        <v>0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</row>
    <row r="56" spans="1:10">
      <c r="A56" s="6" t="s">
        <v>51</v>
      </c>
      <c r="B56" s="67">
        <v>1.6860563142808971</v>
      </c>
      <c r="C56" s="67">
        <v>0.21075703928511211</v>
      </c>
      <c r="D56" s="68">
        <v>100</v>
      </c>
      <c r="E56" s="68">
        <v>0</v>
      </c>
      <c r="F56" s="68">
        <v>0</v>
      </c>
      <c r="G56" s="68">
        <v>0</v>
      </c>
      <c r="H56" s="68">
        <v>12.5</v>
      </c>
      <c r="I56" s="68">
        <v>25</v>
      </c>
      <c r="J56" s="68">
        <v>0</v>
      </c>
    </row>
    <row r="57" spans="1:10">
      <c r="A57" s="6" t="s">
        <v>52</v>
      </c>
      <c r="B57" s="67">
        <v>4.5501362972645403</v>
      </c>
      <c r="C57" s="67">
        <v>0.57910825601548699</v>
      </c>
      <c r="D57" s="68">
        <v>90.909090909090907</v>
      </c>
      <c r="E57" s="68">
        <v>9.0909090909090917</v>
      </c>
      <c r="F57" s="68">
        <v>0</v>
      </c>
      <c r="G57" s="68">
        <v>0</v>
      </c>
      <c r="H57" s="68">
        <v>0</v>
      </c>
      <c r="I57" s="68">
        <v>63.636363636363633</v>
      </c>
      <c r="J57" s="68">
        <v>0</v>
      </c>
    </row>
    <row r="58" spans="1:10">
      <c r="A58" s="6" t="s">
        <v>53</v>
      </c>
      <c r="B58" s="67">
        <v>1.9435137173198167</v>
      </c>
      <c r="C58" s="67">
        <v>7.7740548692792677E-2</v>
      </c>
      <c r="D58" s="68">
        <v>80</v>
      </c>
      <c r="E58" s="68">
        <v>0</v>
      </c>
      <c r="F58" s="68">
        <v>0</v>
      </c>
      <c r="G58" s="68">
        <v>0</v>
      </c>
      <c r="H58" s="68">
        <v>0</v>
      </c>
      <c r="I58" s="68">
        <v>60</v>
      </c>
      <c r="J58" s="68">
        <v>0</v>
      </c>
    </row>
    <row r="59" spans="1:10">
      <c r="A59" s="6" t="s">
        <v>54</v>
      </c>
      <c r="B59" s="67">
        <v>0.49435691580607372</v>
      </c>
      <c r="C59" s="67">
        <v>4.9435691580607372E-2</v>
      </c>
      <c r="D59" s="68">
        <v>100</v>
      </c>
      <c r="E59" s="68">
        <v>0</v>
      </c>
      <c r="F59" s="68">
        <v>0</v>
      </c>
      <c r="G59" s="68">
        <v>0</v>
      </c>
      <c r="H59" s="68">
        <v>0</v>
      </c>
      <c r="I59" s="68">
        <v>100</v>
      </c>
      <c r="J59" s="68">
        <v>0</v>
      </c>
    </row>
    <row r="60" spans="1:10">
      <c r="A60" s="6" t="s">
        <v>55</v>
      </c>
      <c r="B60" s="67">
        <v>7.2325464590657962</v>
      </c>
      <c r="C60" s="67">
        <v>0.76343545956805625</v>
      </c>
      <c r="D60" s="68">
        <v>83.333333333333343</v>
      </c>
      <c r="E60" s="68">
        <v>0</v>
      </c>
      <c r="F60" s="68">
        <v>5.5555555555555554</v>
      </c>
      <c r="G60" s="68">
        <v>0</v>
      </c>
      <c r="H60" s="68">
        <v>0</v>
      </c>
      <c r="I60" s="68">
        <v>5.5555555555555554</v>
      </c>
      <c r="J60" s="68">
        <v>4.0180813661476638</v>
      </c>
    </row>
    <row r="61" spans="1:10">
      <c r="A61" s="6" t="s">
        <v>56</v>
      </c>
      <c r="B61" s="67">
        <v>14.730301569446677</v>
      </c>
      <c r="C61" s="67">
        <v>1.3659006909850555</v>
      </c>
      <c r="D61" s="68">
        <v>56.36363636363636</v>
      </c>
      <c r="E61" s="68">
        <v>5.4545454545454541</v>
      </c>
      <c r="F61" s="68">
        <v>9.0909090909090917</v>
      </c>
      <c r="G61" s="68">
        <v>0</v>
      </c>
      <c r="H61" s="68">
        <v>15.09433962264151</v>
      </c>
      <c r="I61" s="68">
        <v>38.181818181818187</v>
      </c>
      <c r="J61" s="68">
        <v>13.391183244951524</v>
      </c>
    </row>
    <row r="62" spans="1:10">
      <c r="A62" s="6" t="s">
        <v>57</v>
      </c>
      <c r="B62" s="67">
        <v>10.104444066708217</v>
      </c>
      <c r="C62" s="67">
        <v>1.0104444066708218</v>
      </c>
      <c r="D62" s="68">
        <v>72.89719626168224</v>
      </c>
      <c r="E62" s="68">
        <v>4.6728971962616823</v>
      </c>
      <c r="F62" s="68">
        <v>2.8037383177570092</v>
      </c>
      <c r="G62" s="68">
        <v>0</v>
      </c>
      <c r="H62" s="68">
        <v>2.3076923076923079</v>
      </c>
      <c r="I62" s="68">
        <v>39.252336448598129</v>
      </c>
      <c r="J62" s="68">
        <v>2.8330217009462291</v>
      </c>
    </row>
    <row r="63" spans="1:10">
      <c r="A63" s="6" t="s">
        <v>58</v>
      </c>
      <c r="B63" s="69">
        <v>12.788224001540605</v>
      </c>
      <c r="C63" s="69">
        <v>1.0982827671911344</v>
      </c>
      <c r="D63" s="68">
        <v>65.882352941176464</v>
      </c>
      <c r="E63" s="68">
        <v>10.588235294117647</v>
      </c>
      <c r="F63" s="68">
        <v>1.1764705882352942</v>
      </c>
      <c r="G63" s="68">
        <v>1.1764705882352942</v>
      </c>
      <c r="H63" s="68">
        <v>5</v>
      </c>
      <c r="I63" s="68">
        <v>38.82352941176471</v>
      </c>
      <c r="J63" s="68">
        <v>1.5044969413577183</v>
      </c>
    </row>
    <row r="64" spans="1:10">
      <c r="A64" s="6" t="s">
        <v>59</v>
      </c>
      <c r="B64" s="67">
        <v>3.1028774534064167</v>
      </c>
      <c r="C64" s="67">
        <v>0.29477335807360955</v>
      </c>
      <c r="D64" s="68">
        <v>90</v>
      </c>
      <c r="E64" s="68">
        <v>0</v>
      </c>
      <c r="F64" s="68">
        <v>10</v>
      </c>
      <c r="G64" s="68">
        <v>0</v>
      </c>
      <c r="H64" s="68">
        <v>10.526315789473683</v>
      </c>
      <c r="I64" s="68">
        <v>20</v>
      </c>
      <c r="J64" s="68">
        <v>3.1028774534064163</v>
      </c>
    </row>
    <row r="65" spans="1:10">
      <c r="A65" s="6" t="s">
        <v>60</v>
      </c>
      <c r="B65" s="67">
        <v>22.097574915763378</v>
      </c>
      <c r="C65" s="67">
        <v>1.545168772305259</v>
      </c>
      <c r="D65" s="68">
        <v>53.383458646616546</v>
      </c>
      <c r="E65" s="68">
        <v>5.2631578947368416</v>
      </c>
      <c r="F65" s="68">
        <v>2.2556390977443606</v>
      </c>
      <c r="G65" s="68">
        <v>0</v>
      </c>
      <c r="H65" s="68">
        <v>5.6000000000000005</v>
      </c>
      <c r="I65" s="68">
        <v>47.368421052631575</v>
      </c>
      <c r="J65" s="68">
        <v>4.9844153945330936</v>
      </c>
    </row>
    <row r="66" spans="1:10">
      <c r="A66" s="6" t="s">
        <v>61</v>
      </c>
      <c r="B66" s="67">
        <v>8.1647008579216447</v>
      </c>
      <c r="C66" s="67">
        <v>0.7536646945773825</v>
      </c>
      <c r="D66" s="68">
        <v>56.410256410256409</v>
      </c>
      <c r="E66" s="68">
        <v>7.6923076923076925</v>
      </c>
      <c r="F66" s="68">
        <v>10.256410256410255</v>
      </c>
      <c r="G66" s="68">
        <v>0</v>
      </c>
      <c r="H66" s="68">
        <v>0</v>
      </c>
      <c r="I66" s="68">
        <v>35.897435897435898</v>
      </c>
      <c r="J66" s="68">
        <v>8.3740521619709156</v>
      </c>
    </row>
    <row r="67" spans="1:10" ht="15.75">
      <c r="A67" s="3" t="s">
        <v>62</v>
      </c>
      <c r="B67" s="64">
        <v>3.0609598502244522</v>
      </c>
      <c r="C67" s="64">
        <v>0.46749204985246173</v>
      </c>
      <c r="D67" s="64">
        <v>85.454545454545453</v>
      </c>
      <c r="E67" s="64">
        <v>10.909090909090908</v>
      </c>
      <c r="F67" s="64">
        <v>9.0909090909090917</v>
      </c>
      <c r="G67" s="64">
        <v>0</v>
      </c>
      <c r="H67" s="64">
        <v>1.0526315789473684</v>
      </c>
      <c r="I67" s="64">
        <v>41.818181818181813</v>
      </c>
      <c r="J67" s="64">
        <v>2.7826907729313199</v>
      </c>
    </row>
    <row r="68" spans="1:10">
      <c r="A68" s="6" t="s">
        <v>63</v>
      </c>
      <c r="B68" s="70">
        <v>0</v>
      </c>
      <c r="C68" s="71">
        <v>0.47493529006672841</v>
      </c>
      <c r="D68" s="70">
        <v>0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72">
        <v>0</v>
      </c>
    </row>
    <row r="69" spans="1:10">
      <c r="A69" s="6" t="s">
        <v>64</v>
      </c>
      <c r="B69" s="70">
        <v>0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2">
        <v>0</v>
      </c>
    </row>
    <row r="70" spans="1:10">
      <c r="A70" s="6" t="s">
        <v>65</v>
      </c>
      <c r="B70" s="71">
        <v>1.7103372785113227</v>
      </c>
      <c r="C70" s="71">
        <v>0</v>
      </c>
      <c r="D70" s="71">
        <v>100</v>
      </c>
      <c r="E70" s="71">
        <v>0</v>
      </c>
      <c r="F70" s="71">
        <v>0</v>
      </c>
      <c r="G70" s="71">
        <v>0</v>
      </c>
      <c r="H70" s="71">
        <v>0</v>
      </c>
      <c r="I70" s="71">
        <v>0</v>
      </c>
      <c r="J70" s="73">
        <v>0</v>
      </c>
    </row>
    <row r="71" spans="1:10">
      <c r="A71" s="6" t="s">
        <v>66</v>
      </c>
      <c r="B71" s="71">
        <v>0.80319349734544543</v>
      </c>
      <c r="C71" s="71">
        <v>0.32127739893817819</v>
      </c>
      <c r="D71" s="71">
        <v>100</v>
      </c>
      <c r="E71" s="71">
        <v>0</v>
      </c>
      <c r="F71" s="71">
        <v>0</v>
      </c>
      <c r="G71" s="71">
        <v>0</v>
      </c>
      <c r="H71" s="71">
        <v>0</v>
      </c>
      <c r="I71" s="71">
        <v>0</v>
      </c>
      <c r="J71" s="73">
        <v>0</v>
      </c>
    </row>
    <row r="72" spans="1:10">
      <c r="A72" s="6" t="s">
        <v>67</v>
      </c>
      <c r="B72" s="71">
        <v>5.0478918741560559</v>
      </c>
      <c r="C72" s="71">
        <v>0.82028242955035902</v>
      </c>
      <c r="D72" s="71">
        <v>100</v>
      </c>
      <c r="E72" s="71">
        <v>0</v>
      </c>
      <c r="F72" s="71">
        <v>25</v>
      </c>
      <c r="G72" s="71">
        <v>0</v>
      </c>
      <c r="H72" s="71">
        <v>0</v>
      </c>
      <c r="I72" s="71">
        <v>50</v>
      </c>
      <c r="J72" s="73">
        <v>12.619729685390139</v>
      </c>
    </row>
    <row r="73" spans="1:10">
      <c r="A73" s="6" t="s">
        <v>68</v>
      </c>
      <c r="B73" s="71">
        <v>2.7013611483486244</v>
      </c>
      <c r="C73" s="71">
        <v>0.4052041722522936</v>
      </c>
      <c r="D73" s="71">
        <v>87.5</v>
      </c>
      <c r="E73" s="71">
        <v>0</v>
      </c>
      <c r="F73" s="71">
        <v>25</v>
      </c>
      <c r="G73" s="71">
        <v>0</v>
      </c>
      <c r="H73" s="71">
        <v>0</v>
      </c>
      <c r="I73" s="71">
        <v>12.5</v>
      </c>
      <c r="J73" s="73">
        <v>6.7534028708715601</v>
      </c>
    </row>
    <row r="74" spans="1:10">
      <c r="A74" s="6" t="s">
        <v>69</v>
      </c>
      <c r="B74" s="71">
        <v>4.0536500585245729</v>
      </c>
      <c r="C74" s="71">
        <v>0.50670625731557162</v>
      </c>
      <c r="D74" s="71">
        <v>87.5</v>
      </c>
      <c r="E74" s="71">
        <v>25</v>
      </c>
      <c r="F74" s="71">
        <v>12.5</v>
      </c>
      <c r="G74" s="71">
        <v>0</v>
      </c>
      <c r="H74" s="71">
        <v>27.777777777777779</v>
      </c>
      <c r="I74" s="71">
        <v>37.5</v>
      </c>
      <c r="J74" s="73">
        <v>5.0670625731557157</v>
      </c>
    </row>
    <row r="75" spans="1:10">
      <c r="A75" s="6" t="s">
        <v>70</v>
      </c>
      <c r="B75" s="71">
        <v>2.356656375933825</v>
      </c>
      <c r="C75" s="71">
        <v>0.41241486578841935</v>
      </c>
      <c r="D75" s="71">
        <v>100</v>
      </c>
      <c r="E75" s="71">
        <v>0</v>
      </c>
      <c r="F75" s="71">
        <v>0</v>
      </c>
      <c r="G75" s="71">
        <v>0</v>
      </c>
      <c r="H75" s="71">
        <v>7.1428571428571423</v>
      </c>
      <c r="I75" s="71">
        <v>50</v>
      </c>
      <c r="J75" s="73">
        <v>0</v>
      </c>
    </row>
    <row r="76" spans="1:10">
      <c r="A76" s="6" t="s">
        <v>71</v>
      </c>
      <c r="B76" s="71">
        <v>2.5812446761828554</v>
      </c>
      <c r="C76" s="71">
        <v>0.405624163400163</v>
      </c>
      <c r="D76" s="71">
        <v>85.714285714285708</v>
      </c>
      <c r="E76" s="71">
        <v>0</v>
      </c>
      <c r="F76" s="71">
        <v>0</v>
      </c>
      <c r="G76" s="71">
        <v>0</v>
      </c>
      <c r="H76" s="71">
        <v>0</v>
      </c>
      <c r="I76" s="71">
        <v>57.142857142857139</v>
      </c>
      <c r="J76" s="73">
        <v>0</v>
      </c>
    </row>
    <row r="77" spans="1:10">
      <c r="A77" s="6" t="s">
        <v>72</v>
      </c>
      <c r="B77" s="71">
        <v>4.3352287916994818</v>
      </c>
      <c r="C77" s="71">
        <v>0.36126906597495684</v>
      </c>
      <c r="D77" s="71">
        <v>72.222222222222214</v>
      </c>
      <c r="E77" s="71">
        <v>22.222222222222221</v>
      </c>
      <c r="F77" s="71">
        <v>0</v>
      </c>
      <c r="G77" s="71">
        <v>0</v>
      </c>
      <c r="H77" s="71">
        <v>0</v>
      </c>
      <c r="I77" s="71">
        <v>50</v>
      </c>
      <c r="J77" s="73">
        <v>0</v>
      </c>
    </row>
    <row r="78" spans="1:10" ht="15.75">
      <c r="A78" s="3" t="s">
        <v>73</v>
      </c>
      <c r="B78" s="74">
        <v>4.7070998527055687</v>
      </c>
      <c r="C78" s="74">
        <v>0.78337136234808014</v>
      </c>
      <c r="D78" s="74">
        <v>82.481751824817522</v>
      </c>
      <c r="E78" s="74">
        <v>7.2992700729926998</v>
      </c>
      <c r="F78" s="74">
        <v>3.6496350364963499</v>
      </c>
      <c r="G78" s="74">
        <v>0</v>
      </c>
      <c r="H78" s="74">
        <v>4.6511627906976747</v>
      </c>
      <c r="I78" s="74">
        <v>33.576642335766422</v>
      </c>
      <c r="J78" s="64">
        <v>1.7179196542721054</v>
      </c>
    </row>
    <row r="79" spans="1:10">
      <c r="A79" s="6" t="s">
        <v>74</v>
      </c>
      <c r="B79" s="75">
        <v>4.5267303426734866</v>
      </c>
      <c r="C79" s="75">
        <v>0.38800545794344177</v>
      </c>
      <c r="D79" s="75">
        <v>85.714285714285708</v>
      </c>
      <c r="E79" s="75">
        <v>0</v>
      </c>
      <c r="F79" s="75">
        <v>0</v>
      </c>
      <c r="G79" s="75">
        <v>0</v>
      </c>
      <c r="H79" s="63">
        <v>0</v>
      </c>
      <c r="I79" s="63">
        <v>28.571428571428569</v>
      </c>
      <c r="J79" s="63">
        <v>0</v>
      </c>
    </row>
    <row r="80" spans="1:10">
      <c r="A80" s="6" t="s">
        <v>75</v>
      </c>
      <c r="B80" s="75">
        <v>1.8110118576001375</v>
      </c>
      <c r="C80" s="75">
        <v>0.18110118576001374</v>
      </c>
      <c r="D80" s="75">
        <v>100</v>
      </c>
      <c r="E80" s="75">
        <v>25</v>
      </c>
      <c r="F80" s="75">
        <v>0</v>
      </c>
      <c r="G80" s="75">
        <v>0</v>
      </c>
      <c r="H80" s="63">
        <v>0</v>
      </c>
      <c r="I80" s="63">
        <v>25</v>
      </c>
      <c r="J80" s="63">
        <v>0</v>
      </c>
    </row>
    <row r="81" spans="1:10">
      <c r="A81" s="6" t="s">
        <v>76</v>
      </c>
      <c r="B81" s="75">
        <v>1.3886381625539832</v>
      </c>
      <c r="C81" s="75">
        <v>0.20829572438309749</v>
      </c>
      <c r="D81" s="75">
        <v>50</v>
      </c>
      <c r="E81" s="75">
        <v>0</v>
      </c>
      <c r="F81" s="75">
        <v>0</v>
      </c>
      <c r="G81" s="75">
        <v>0</v>
      </c>
      <c r="H81" s="63">
        <v>0</v>
      </c>
      <c r="I81" s="63">
        <v>0</v>
      </c>
      <c r="J81" s="63">
        <v>0</v>
      </c>
    </row>
    <row r="82" spans="1:10">
      <c r="A82" s="6" t="s">
        <v>77</v>
      </c>
      <c r="B82" s="75">
        <v>1.5055139448229138</v>
      </c>
      <c r="C82" s="75">
        <v>0.30110278896458276</v>
      </c>
      <c r="D82" s="75">
        <v>100</v>
      </c>
      <c r="E82" s="75">
        <v>25</v>
      </c>
      <c r="F82" s="75">
        <v>25</v>
      </c>
      <c r="G82" s="75">
        <v>0</v>
      </c>
      <c r="H82" s="63">
        <v>0</v>
      </c>
      <c r="I82" s="63">
        <v>50</v>
      </c>
      <c r="J82" s="63">
        <v>3.7637848620572845</v>
      </c>
    </row>
    <row r="83" spans="1:10">
      <c r="A83" s="6" t="s">
        <v>78</v>
      </c>
      <c r="B83" s="75">
        <v>0</v>
      </c>
      <c r="C83" s="75">
        <v>6.3378585643482782E-2</v>
      </c>
      <c r="D83" s="75" t="s">
        <v>130</v>
      </c>
      <c r="E83" s="75" t="s">
        <v>130</v>
      </c>
      <c r="F83" s="75" t="s">
        <v>130</v>
      </c>
      <c r="G83" s="75">
        <v>16.666666666666664</v>
      </c>
      <c r="H83" s="63">
        <v>0</v>
      </c>
      <c r="I83" s="63" t="s">
        <v>130</v>
      </c>
      <c r="J83" s="63">
        <v>0</v>
      </c>
    </row>
    <row r="84" spans="1:10">
      <c r="A84" s="6" t="s">
        <v>79</v>
      </c>
      <c r="B84" s="75">
        <v>4.683073032523942</v>
      </c>
      <c r="C84" s="75">
        <v>0.46830730325239422</v>
      </c>
      <c r="D84" s="75">
        <v>100</v>
      </c>
      <c r="E84" s="75">
        <v>0</v>
      </c>
      <c r="F84" s="75">
        <v>0</v>
      </c>
      <c r="G84" s="75">
        <v>0</v>
      </c>
      <c r="H84" s="63">
        <v>0</v>
      </c>
      <c r="I84" s="63">
        <v>30</v>
      </c>
      <c r="J84" s="63">
        <v>0</v>
      </c>
    </row>
    <row r="85" spans="1:10">
      <c r="A85" s="6" t="s">
        <v>80</v>
      </c>
      <c r="B85" s="75">
        <v>6.9798526553104461</v>
      </c>
      <c r="C85" s="75">
        <v>1.0120786350200148</v>
      </c>
      <c r="D85" s="75">
        <v>100</v>
      </c>
      <c r="E85" s="75">
        <v>10</v>
      </c>
      <c r="F85" s="75">
        <v>10</v>
      </c>
      <c r="G85" s="75">
        <v>9.8039215686274517</v>
      </c>
      <c r="H85" s="63">
        <v>0</v>
      </c>
      <c r="I85" s="63">
        <v>20</v>
      </c>
      <c r="J85" s="63">
        <v>6.979852655310447</v>
      </c>
    </row>
    <row r="86" spans="1:10">
      <c r="A86" s="6" t="s">
        <v>81</v>
      </c>
      <c r="B86" s="75">
        <v>5.735954877154966</v>
      </c>
      <c r="C86" s="75">
        <v>1.2959009166905666</v>
      </c>
      <c r="D86" s="75">
        <v>66.666666666666657</v>
      </c>
      <c r="E86" s="75">
        <v>11.111111111111111</v>
      </c>
      <c r="F86" s="75">
        <v>3.7037037037037033</v>
      </c>
      <c r="G86" s="75">
        <v>3.9772727272727271</v>
      </c>
      <c r="H86" s="63">
        <v>0</v>
      </c>
      <c r="I86" s="63">
        <v>38.888888888888893</v>
      </c>
      <c r="J86" s="63">
        <v>2.1244277322796172</v>
      </c>
    </row>
    <row r="87" spans="1:10">
      <c r="A87" s="6" t="s">
        <v>82</v>
      </c>
      <c r="B87" s="75">
        <v>6.8442756189791769</v>
      </c>
      <c r="C87" s="75">
        <v>0.85553445237239711</v>
      </c>
      <c r="D87" s="75">
        <v>88.888888888888886</v>
      </c>
      <c r="E87" s="75">
        <v>0</v>
      </c>
      <c r="F87" s="75">
        <v>0</v>
      </c>
      <c r="G87" s="75">
        <v>2.1739130434782608</v>
      </c>
      <c r="H87" s="63">
        <v>0</v>
      </c>
      <c r="I87" s="63">
        <v>36.111111111111107</v>
      </c>
      <c r="J87" s="63">
        <v>0</v>
      </c>
    </row>
    <row r="88" spans="1:10">
      <c r="B88" s="9"/>
      <c r="C88" s="9"/>
      <c r="D88" s="9"/>
      <c r="E88" s="9"/>
      <c r="F88" s="9"/>
      <c r="G88" s="9"/>
      <c r="H88" s="9"/>
      <c r="I88" s="9"/>
    </row>
  </sheetData>
  <mergeCells count="1">
    <mergeCell ref="A1:I1"/>
  </mergeCells>
  <printOptions horizontalCentered="1" verticalCentered="1"/>
  <pageMargins left="0.45" right="0.45" top="0.5" bottom="0.5" header="0.3" footer="0.3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00B050"/>
    <pageSetUpPr fitToPage="1"/>
  </sheetPr>
  <dimension ref="A1:AU368"/>
  <sheetViews>
    <sheetView zoomScale="80" zoomScaleNormal="80" workbookViewId="0">
      <pane xSplit="1" ySplit="5" topLeftCell="C6" activePane="bottomRight" state="frozen"/>
      <selection activeCell="B5" sqref="B5"/>
      <selection pane="topRight" activeCell="B5" sqref="B5"/>
      <selection pane="bottomLeft" activeCell="B5" sqref="B5"/>
      <selection pane="bottomRight" activeCell="V16" sqref="V16"/>
    </sheetView>
  </sheetViews>
  <sheetFormatPr defaultRowHeight="15"/>
  <cols>
    <col min="1" max="1" width="23.5703125" style="1" customWidth="1"/>
    <col min="2" max="2" width="8.5703125" style="15" customWidth="1"/>
    <col min="3" max="5" width="7.140625" style="15" customWidth="1"/>
    <col min="6" max="6" width="6.7109375" style="15" customWidth="1"/>
    <col min="7" max="7" width="8.42578125" style="15" customWidth="1"/>
    <col min="8" max="18" width="6.7109375" style="15" customWidth="1"/>
    <col min="19" max="19" width="7.140625" style="15" customWidth="1"/>
    <col min="20" max="20" width="7.140625" style="1" customWidth="1"/>
    <col min="21" max="22" width="9.140625" style="1"/>
    <col min="23" max="23" width="29" style="1" customWidth="1"/>
    <col min="24" max="16384" width="9.140625" style="1"/>
  </cols>
  <sheetData>
    <row r="1" spans="1:20" ht="21">
      <c r="A1" s="53" t="s">
        <v>93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0">
      <c r="A2" s="54" t="s">
        <v>85</v>
      </c>
      <c r="B2" s="55" t="s">
        <v>94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</row>
    <row r="3" spans="1:20" s="11" customFormat="1" ht="99" customHeight="1">
      <c r="A3" s="54"/>
      <c r="B3" s="18" t="s">
        <v>95</v>
      </c>
      <c r="C3" s="18" t="s">
        <v>96</v>
      </c>
      <c r="D3" s="18" t="s">
        <v>97</v>
      </c>
      <c r="E3" s="18" t="s">
        <v>98</v>
      </c>
      <c r="F3" s="18" t="s">
        <v>99</v>
      </c>
      <c r="G3" s="18" t="s">
        <v>100</v>
      </c>
      <c r="H3" s="18" t="s">
        <v>101</v>
      </c>
      <c r="I3" s="18" t="s">
        <v>102</v>
      </c>
      <c r="J3" s="18" t="s">
        <v>103</v>
      </c>
      <c r="K3" s="18" t="s">
        <v>104</v>
      </c>
      <c r="L3" s="18" t="s">
        <v>105</v>
      </c>
      <c r="M3" s="18" t="s">
        <v>106</v>
      </c>
      <c r="N3" s="19" t="s">
        <v>107</v>
      </c>
      <c r="O3" s="18" t="s">
        <v>108</v>
      </c>
      <c r="P3" s="18" t="s">
        <v>109</v>
      </c>
      <c r="Q3" s="24" t="s">
        <v>114</v>
      </c>
      <c r="R3" s="25" t="s">
        <v>115</v>
      </c>
      <c r="S3" s="25" t="s">
        <v>116</v>
      </c>
      <c r="T3" s="24" t="s">
        <v>117</v>
      </c>
    </row>
    <row r="4" spans="1:20" s="13" customFormat="1" ht="18" customHeight="1">
      <c r="A4" s="3" t="s">
        <v>83</v>
      </c>
      <c r="B4" s="12">
        <f>B5+B20+B29+B43+B55+B68+B79</f>
        <v>2071</v>
      </c>
      <c r="C4" s="12">
        <f t="shared" ref="C4:T4" si="0">C5+C20+C29+C43+C55+C68+C79</f>
        <v>1285</v>
      </c>
      <c r="D4" s="12">
        <f t="shared" si="0"/>
        <v>19</v>
      </c>
      <c r="E4" s="12">
        <f t="shared" si="0"/>
        <v>48</v>
      </c>
      <c r="F4" s="12">
        <f t="shared" si="0"/>
        <v>312</v>
      </c>
      <c r="G4" s="12">
        <f>SUM(B4:F4)</f>
        <v>3735</v>
      </c>
      <c r="H4" s="12">
        <f>H5+H20+H29+H43+H55+H68+H79</f>
        <v>1780</v>
      </c>
      <c r="I4" s="12">
        <f t="shared" si="0"/>
        <v>38</v>
      </c>
      <c r="J4" s="12">
        <f t="shared" si="0"/>
        <v>73</v>
      </c>
      <c r="K4" s="12">
        <f t="shared" si="0"/>
        <v>100</v>
      </c>
      <c r="L4" s="12">
        <f>SUM(H4:K4)</f>
        <v>1991</v>
      </c>
      <c r="M4" s="12">
        <f>G4-L4</f>
        <v>1744</v>
      </c>
      <c r="N4" s="12">
        <f t="shared" si="0"/>
        <v>71</v>
      </c>
      <c r="O4" s="12">
        <f t="shared" si="0"/>
        <v>472</v>
      </c>
      <c r="P4" s="12">
        <f t="shared" si="0"/>
        <v>303</v>
      </c>
      <c r="Q4" s="12">
        <f t="shared" si="0"/>
        <v>67</v>
      </c>
      <c r="R4" s="12">
        <f t="shared" si="0"/>
        <v>101</v>
      </c>
      <c r="S4" s="12">
        <f t="shared" si="0"/>
        <v>6</v>
      </c>
      <c r="T4" s="12">
        <f t="shared" si="0"/>
        <v>488</v>
      </c>
    </row>
    <row r="5" spans="1:20" s="13" customFormat="1" ht="18" customHeight="1">
      <c r="A5" s="4" t="s">
        <v>0</v>
      </c>
      <c r="B5" s="12">
        <f>SUM(B6:B19)</f>
        <v>345</v>
      </c>
      <c r="C5" s="12">
        <f t="shared" ref="C5:T5" si="1">SUM(C6:C19)</f>
        <v>214</v>
      </c>
      <c r="D5" s="12">
        <f t="shared" si="1"/>
        <v>5</v>
      </c>
      <c r="E5" s="12">
        <f t="shared" si="1"/>
        <v>4</v>
      </c>
      <c r="F5" s="12">
        <f t="shared" si="1"/>
        <v>29</v>
      </c>
      <c r="G5" s="12">
        <f t="shared" si="1"/>
        <v>597</v>
      </c>
      <c r="H5" s="12">
        <f t="shared" si="1"/>
        <v>303</v>
      </c>
      <c r="I5" s="12">
        <f t="shared" si="1"/>
        <v>11</v>
      </c>
      <c r="J5" s="12">
        <f t="shared" si="1"/>
        <v>10</v>
      </c>
      <c r="K5" s="12">
        <f t="shared" si="1"/>
        <v>29</v>
      </c>
      <c r="L5" s="12">
        <f t="shared" si="1"/>
        <v>353</v>
      </c>
      <c r="M5" s="12">
        <f t="shared" si="1"/>
        <v>244</v>
      </c>
      <c r="N5" s="12">
        <f t="shared" si="1"/>
        <v>12</v>
      </c>
      <c r="O5" s="12">
        <f t="shared" si="1"/>
        <v>72</v>
      </c>
      <c r="P5" s="12">
        <f t="shared" si="1"/>
        <v>45</v>
      </c>
      <c r="Q5" s="12">
        <f t="shared" si="1"/>
        <v>10</v>
      </c>
      <c r="R5" s="12">
        <f t="shared" si="1"/>
        <v>17</v>
      </c>
      <c r="S5" s="12">
        <f t="shared" si="1"/>
        <v>1</v>
      </c>
      <c r="T5" s="12">
        <f t="shared" si="1"/>
        <v>89</v>
      </c>
    </row>
    <row r="6" spans="1:20">
      <c r="A6" s="6" t="s">
        <v>1</v>
      </c>
      <c r="B6" s="6">
        <v>1</v>
      </c>
      <c r="C6" s="6">
        <v>0</v>
      </c>
      <c r="D6" s="6">
        <v>0</v>
      </c>
      <c r="E6" s="6">
        <v>0</v>
      </c>
      <c r="F6" s="6">
        <v>0</v>
      </c>
      <c r="G6" s="6">
        <v>1</v>
      </c>
      <c r="H6" s="6">
        <v>1</v>
      </c>
      <c r="I6" s="6">
        <v>0</v>
      </c>
      <c r="J6" s="6">
        <v>0</v>
      </c>
      <c r="K6" s="6">
        <v>0</v>
      </c>
      <c r="L6" s="6">
        <v>1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>
      <c r="A7" s="6" t="s">
        <v>2</v>
      </c>
      <c r="B7" s="6">
        <v>1</v>
      </c>
      <c r="C7" s="6">
        <v>0</v>
      </c>
      <c r="D7" s="6">
        <v>0</v>
      </c>
      <c r="E7" s="6">
        <v>1</v>
      </c>
      <c r="F7" s="6">
        <v>0</v>
      </c>
      <c r="G7" s="6">
        <v>2</v>
      </c>
      <c r="H7" s="6">
        <v>2</v>
      </c>
      <c r="I7" s="6">
        <v>0</v>
      </c>
      <c r="J7" s="6">
        <v>0</v>
      </c>
      <c r="K7" s="6">
        <v>0</v>
      </c>
      <c r="L7" s="6">
        <v>2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</row>
    <row r="8" spans="1:20">
      <c r="A8" s="6" t="s">
        <v>3</v>
      </c>
      <c r="B8" s="6">
        <v>2</v>
      </c>
      <c r="C8" s="6">
        <v>0</v>
      </c>
      <c r="D8" s="6">
        <v>0</v>
      </c>
      <c r="E8" s="6">
        <v>0</v>
      </c>
      <c r="F8" s="6">
        <v>0</v>
      </c>
      <c r="G8" s="6">
        <v>2</v>
      </c>
      <c r="H8" s="6">
        <v>2</v>
      </c>
      <c r="I8" s="6">
        <v>0</v>
      </c>
      <c r="J8" s="6">
        <v>0</v>
      </c>
      <c r="K8" s="6">
        <v>0</v>
      </c>
      <c r="L8" s="6">
        <v>2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>
      <c r="A9" s="6" t="s">
        <v>4</v>
      </c>
      <c r="B9" s="6">
        <v>3</v>
      </c>
      <c r="C9" s="6">
        <v>1</v>
      </c>
      <c r="D9" s="6">
        <v>3</v>
      </c>
      <c r="E9" s="6">
        <v>0</v>
      </c>
      <c r="F9" s="6">
        <v>2</v>
      </c>
      <c r="G9" s="6">
        <v>9</v>
      </c>
      <c r="H9" s="6">
        <v>5</v>
      </c>
      <c r="I9" s="6">
        <v>2</v>
      </c>
      <c r="J9" s="6">
        <v>0</v>
      </c>
      <c r="K9" s="6">
        <v>2</v>
      </c>
      <c r="L9" s="6">
        <v>9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spans="1:20">
      <c r="A10" s="6" t="s">
        <v>5</v>
      </c>
      <c r="B10" s="6">
        <v>1</v>
      </c>
      <c r="C10" s="6">
        <v>0</v>
      </c>
      <c r="D10" s="6">
        <v>1</v>
      </c>
      <c r="E10" s="6">
        <v>0</v>
      </c>
      <c r="F10" s="6">
        <v>0</v>
      </c>
      <c r="G10" s="6">
        <v>2</v>
      </c>
      <c r="H10" s="6">
        <v>1</v>
      </c>
      <c r="I10" s="6">
        <v>0</v>
      </c>
      <c r="J10" s="6">
        <v>0</v>
      </c>
      <c r="K10" s="6">
        <v>0</v>
      </c>
      <c r="L10" s="6">
        <v>1</v>
      </c>
      <c r="M10" s="6">
        <v>1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>
      <c r="A11" s="6" t="s">
        <v>6</v>
      </c>
      <c r="B11" s="6">
        <v>2</v>
      </c>
      <c r="C11" s="6">
        <v>1</v>
      </c>
      <c r="D11" s="6">
        <v>0</v>
      </c>
      <c r="E11" s="6">
        <v>0</v>
      </c>
      <c r="F11" s="6">
        <v>1</v>
      </c>
      <c r="G11" s="6">
        <v>4</v>
      </c>
      <c r="H11" s="6">
        <v>2</v>
      </c>
      <c r="I11" s="6">
        <v>1</v>
      </c>
      <c r="J11" s="6">
        <v>0</v>
      </c>
      <c r="K11" s="6">
        <v>0</v>
      </c>
      <c r="L11" s="6">
        <v>3</v>
      </c>
      <c r="M11" s="6">
        <v>1</v>
      </c>
      <c r="N11" s="6">
        <v>1</v>
      </c>
      <c r="O11" s="6">
        <v>1</v>
      </c>
      <c r="P11" s="6">
        <v>0</v>
      </c>
      <c r="Q11" s="6">
        <v>1</v>
      </c>
      <c r="R11" s="6">
        <v>0</v>
      </c>
      <c r="S11" s="6">
        <v>0</v>
      </c>
      <c r="T11" s="6">
        <v>1</v>
      </c>
    </row>
    <row r="12" spans="1:20">
      <c r="A12" s="6" t="s">
        <v>7</v>
      </c>
      <c r="B12" s="6">
        <v>0</v>
      </c>
      <c r="C12" s="6">
        <v>1</v>
      </c>
      <c r="D12" s="6">
        <v>0</v>
      </c>
      <c r="E12" s="6">
        <v>0</v>
      </c>
      <c r="F12" s="6">
        <v>0</v>
      </c>
      <c r="G12" s="6">
        <v>1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1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</row>
    <row r="13" spans="1:20">
      <c r="A13" s="6" t="s">
        <v>8</v>
      </c>
      <c r="B13" s="6">
        <v>1</v>
      </c>
      <c r="C13" s="6">
        <v>1</v>
      </c>
      <c r="D13" s="6">
        <v>0</v>
      </c>
      <c r="E13" s="6">
        <v>0</v>
      </c>
      <c r="F13" s="6">
        <v>0</v>
      </c>
      <c r="G13" s="6">
        <v>2</v>
      </c>
      <c r="H13" s="6">
        <v>1</v>
      </c>
      <c r="I13" s="6">
        <v>0</v>
      </c>
      <c r="J13" s="6">
        <v>0</v>
      </c>
      <c r="K13" s="6">
        <v>0</v>
      </c>
      <c r="L13" s="6">
        <v>1</v>
      </c>
      <c r="M13" s="6">
        <v>1</v>
      </c>
      <c r="N13" s="6">
        <v>0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</row>
    <row r="14" spans="1:20">
      <c r="A14" s="6" t="s">
        <v>9</v>
      </c>
      <c r="B14" s="6">
        <v>2</v>
      </c>
      <c r="C14" s="6">
        <v>0</v>
      </c>
      <c r="D14" s="6">
        <v>0</v>
      </c>
      <c r="E14" s="6">
        <v>0</v>
      </c>
      <c r="F14" s="6">
        <v>1</v>
      </c>
      <c r="G14" s="6">
        <v>3</v>
      </c>
      <c r="H14" s="6">
        <v>1</v>
      </c>
      <c r="I14" s="6">
        <v>0</v>
      </c>
      <c r="J14" s="6">
        <v>0</v>
      </c>
      <c r="K14" s="6">
        <v>0</v>
      </c>
      <c r="L14" s="6">
        <v>1</v>
      </c>
      <c r="M14" s="6">
        <v>2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0">
      <c r="A15" s="6" t="s">
        <v>10</v>
      </c>
      <c r="B15" s="6">
        <v>3</v>
      </c>
      <c r="C15" s="6">
        <v>1</v>
      </c>
      <c r="D15" s="6">
        <v>0</v>
      </c>
      <c r="E15" s="6">
        <v>1</v>
      </c>
      <c r="F15" s="6">
        <v>0</v>
      </c>
      <c r="G15" s="6">
        <v>5</v>
      </c>
      <c r="H15" s="6">
        <v>2</v>
      </c>
      <c r="I15" s="6">
        <v>0</v>
      </c>
      <c r="J15" s="6">
        <v>0</v>
      </c>
      <c r="K15" s="6">
        <v>0</v>
      </c>
      <c r="L15" s="6">
        <v>2</v>
      </c>
      <c r="M15" s="6">
        <v>3</v>
      </c>
      <c r="N15" s="6">
        <v>0</v>
      </c>
      <c r="O15" s="6">
        <v>1</v>
      </c>
      <c r="P15" s="6">
        <v>1</v>
      </c>
      <c r="Q15" s="6">
        <v>0</v>
      </c>
      <c r="R15" s="6">
        <v>0</v>
      </c>
      <c r="S15" s="6">
        <v>0</v>
      </c>
      <c r="T15" s="6">
        <v>1</v>
      </c>
    </row>
    <row r="16" spans="1:20">
      <c r="A16" s="6" t="s">
        <v>11</v>
      </c>
      <c r="B16" s="6">
        <v>148</v>
      </c>
      <c r="C16" s="6">
        <v>105</v>
      </c>
      <c r="D16" s="6">
        <v>1</v>
      </c>
      <c r="E16" s="6">
        <v>1</v>
      </c>
      <c r="F16" s="6">
        <v>1</v>
      </c>
      <c r="G16" s="6">
        <v>256</v>
      </c>
      <c r="H16" s="6">
        <v>125</v>
      </c>
      <c r="I16" s="6">
        <v>0</v>
      </c>
      <c r="J16" s="6">
        <v>0</v>
      </c>
      <c r="K16" s="6">
        <v>6</v>
      </c>
      <c r="L16" s="6">
        <v>131</v>
      </c>
      <c r="M16" s="6">
        <v>125</v>
      </c>
      <c r="N16" s="6">
        <v>5</v>
      </c>
      <c r="O16" s="6">
        <v>7</v>
      </c>
      <c r="P16" s="6">
        <v>7</v>
      </c>
      <c r="Q16" s="6">
        <v>5</v>
      </c>
      <c r="R16" s="6">
        <v>6</v>
      </c>
      <c r="S16" s="6">
        <v>0</v>
      </c>
      <c r="T16" s="6">
        <v>45</v>
      </c>
    </row>
    <row r="17" spans="1:47">
      <c r="A17" s="6" t="s">
        <v>12</v>
      </c>
      <c r="B17" s="6">
        <v>115</v>
      </c>
      <c r="C17" s="6">
        <v>64</v>
      </c>
      <c r="D17" s="6">
        <v>0</v>
      </c>
      <c r="E17" s="6">
        <v>0</v>
      </c>
      <c r="F17" s="6">
        <v>13</v>
      </c>
      <c r="G17" s="6">
        <v>192</v>
      </c>
      <c r="H17" s="6">
        <v>91</v>
      </c>
      <c r="I17" s="6">
        <v>0</v>
      </c>
      <c r="J17" s="6">
        <v>9</v>
      </c>
      <c r="K17" s="6">
        <v>15</v>
      </c>
      <c r="L17" s="6">
        <v>115</v>
      </c>
      <c r="M17" s="6">
        <v>77</v>
      </c>
      <c r="N17" s="6">
        <v>4</v>
      </c>
      <c r="O17" s="6">
        <v>42</v>
      </c>
      <c r="P17" s="6">
        <v>25</v>
      </c>
      <c r="Q17" s="6">
        <v>4</v>
      </c>
      <c r="R17" s="6">
        <v>5</v>
      </c>
      <c r="S17" s="6">
        <v>1</v>
      </c>
      <c r="T17" s="6">
        <v>24</v>
      </c>
    </row>
    <row r="18" spans="1:47">
      <c r="A18" s="6" t="s">
        <v>13</v>
      </c>
      <c r="B18" s="6">
        <v>32</v>
      </c>
      <c r="C18" s="6">
        <v>36</v>
      </c>
      <c r="D18" s="6">
        <v>0</v>
      </c>
      <c r="E18" s="6">
        <v>1</v>
      </c>
      <c r="F18" s="6">
        <v>9</v>
      </c>
      <c r="G18" s="6">
        <v>78</v>
      </c>
      <c r="H18" s="6">
        <v>36</v>
      </c>
      <c r="I18" s="6">
        <v>8</v>
      </c>
      <c r="J18" s="6">
        <v>0</v>
      </c>
      <c r="K18" s="6">
        <v>6</v>
      </c>
      <c r="L18" s="6">
        <v>50</v>
      </c>
      <c r="M18" s="6">
        <v>28</v>
      </c>
      <c r="N18" s="6">
        <v>0</v>
      </c>
      <c r="O18" s="6">
        <v>20</v>
      </c>
      <c r="P18" s="6">
        <v>11</v>
      </c>
      <c r="Q18" s="6">
        <v>0</v>
      </c>
      <c r="R18" s="6">
        <v>6</v>
      </c>
      <c r="S18" s="6">
        <v>0</v>
      </c>
      <c r="T18" s="6">
        <v>16</v>
      </c>
    </row>
    <row r="19" spans="1:47">
      <c r="A19" s="6" t="s">
        <v>14</v>
      </c>
      <c r="B19" s="6">
        <v>34</v>
      </c>
      <c r="C19" s="6">
        <v>4</v>
      </c>
      <c r="D19" s="6">
        <v>0</v>
      </c>
      <c r="E19" s="6">
        <v>0</v>
      </c>
      <c r="F19" s="6">
        <v>2</v>
      </c>
      <c r="G19" s="6">
        <v>40</v>
      </c>
      <c r="H19" s="6">
        <v>34</v>
      </c>
      <c r="I19" s="6">
        <v>0</v>
      </c>
      <c r="J19" s="6">
        <v>1</v>
      </c>
      <c r="K19" s="6">
        <v>0</v>
      </c>
      <c r="L19" s="6">
        <v>35</v>
      </c>
      <c r="M19" s="6">
        <v>5</v>
      </c>
      <c r="N19" s="6">
        <v>2</v>
      </c>
      <c r="O19" s="6">
        <v>1</v>
      </c>
      <c r="P19" s="6">
        <v>1</v>
      </c>
      <c r="Q19" s="6">
        <v>0</v>
      </c>
      <c r="R19" s="6">
        <v>0</v>
      </c>
      <c r="S19" s="6">
        <v>0</v>
      </c>
      <c r="T19" s="6">
        <v>1</v>
      </c>
    </row>
    <row r="20" spans="1:47" s="14" customFormat="1">
      <c r="A20" s="7" t="s">
        <v>15</v>
      </c>
      <c r="B20" s="12">
        <f>SUBTOTAL(9,B21:B28)</f>
        <v>634</v>
      </c>
      <c r="C20" s="12">
        <f t="shared" ref="C20:T20" si="2">SUBTOTAL(9,C21:C28)</f>
        <v>331</v>
      </c>
      <c r="D20" s="12">
        <f t="shared" si="2"/>
        <v>5</v>
      </c>
      <c r="E20" s="12">
        <f t="shared" si="2"/>
        <v>17</v>
      </c>
      <c r="F20" s="12">
        <f t="shared" si="2"/>
        <v>73</v>
      </c>
      <c r="G20" s="12">
        <f t="shared" si="2"/>
        <v>1060</v>
      </c>
      <c r="H20" s="12">
        <f t="shared" si="2"/>
        <v>573</v>
      </c>
      <c r="I20" s="12">
        <f t="shared" si="2"/>
        <v>6</v>
      </c>
      <c r="J20" s="12">
        <f t="shared" si="2"/>
        <v>24</v>
      </c>
      <c r="K20" s="12">
        <f t="shared" si="2"/>
        <v>35</v>
      </c>
      <c r="L20" s="12">
        <f t="shared" si="2"/>
        <v>638</v>
      </c>
      <c r="M20" s="12">
        <f t="shared" si="2"/>
        <v>422</v>
      </c>
      <c r="N20" s="12">
        <f t="shared" si="2"/>
        <v>15</v>
      </c>
      <c r="O20" s="12">
        <f t="shared" si="2"/>
        <v>75</v>
      </c>
      <c r="P20" s="12">
        <f t="shared" si="2"/>
        <v>58</v>
      </c>
      <c r="Q20" s="12">
        <f t="shared" si="2"/>
        <v>15</v>
      </c>
      <c r="R20" s="12">
        <f t="shared" si="2"/>
        <v>30</v>
      </c>
      <c r="S20" s="12">
        <f t="shared" si="2"/>
        <v>2</v>
      </c>
      <c r="T20" s="12">
        <f t="shared" si="2"/>
        <v>135</v>
      </c>
    </row>
    <row r="21" spans="1:47">
      <c r="A21" s="6" t="s">
        <v>16</v>
      </c>
      <c r="B21" s="6">
        <v>60</v>
      </c>
      <c r="C21" s="6">
        <v>28</v>
      </c>
      <c r="D21" s="6">
        <v>1</v>
      </c>
      <c r="E21" s="6">
        <v>4</v>
      </c>
      <c r="F21" s="6">
        <v>7</v>
      </c>
      <c r="G21" s="6">
        <v>100</v>
      </c>
      <c r="H21" s="6">
        <v>59</v>
      </c>
      <c r="I21" s="6">
        <v>0</v>
      </c>
      <c r="J21" s="6">
        <v>0</v>
      </c>
      <c r="K21" s="6">
        <v>0</v>
      </c>
      <c r="L21" s="6">
        <v>59</v>
      </c>
      <c r="M21" s="6">
        <v>41</v>
      </c>
      <c r="N21" s="6">
        <v>0</v>
      </c>
      <c r="O21" s="6">
        <v>8</v>
      </c>
      <c r="P21" s="6">
        <v>8</v>
      </c>
      <c r="Q21" s="6">
        <v>0</v>
      </c>
      <c r="R21" s="6">
        <v>7</v>
      </c>
      <c r="S21" s="6">
        <v>0</v>
      </c>
      <c r="T21" s="6">
        <v>14</v>
      </c>
    </row>
    <row r="22" spans="1:47">
      <c r="A22" s="6" t="s">
        <v>17</v>
      </c>
      <c r="B22" s="6">
        <v>54</v>
      </c>
      <c r="C22" s="6">
        <v>36</v>
      </c>
      <c r="D22" s="6">
        <v>2</v>
      </c>
      <c r="E22" s="6">
        <v>0</v>
      </c>
      <c r="F22" s="6">
        <v>3</v>
      </c>
      <c r="G22" s="6">
        <v>95</v>
      </c>
      <c r="H22" s="6">
        <v>54</v>
      </c>
      <c r="I22" s="6">
        <v>0</v>
      </c>
      <c r="J22" s="6">
        <v>0</v>
      </c>
      <c r="K22" s="6">
        <v>1</v>
      </c>
      <c r="L22" s="6">
        <v>55</v>
      </c>
      <c r="M22" s="6">
        <v>40</v>
      </c>
      <c r="N22" s="6">
        <v>0</v>
      </c>
      <c r="O22" s="6">
        <v>11</v>
      </c>
      <c r="P22" s="6">
        <v>11</v>
      </c>
      <c r="Q22" s="6">
        <v>0</v>
      </c>
      <c r="R22" s="6">
        <v>3</v>
      </c>
      <c r="S22" s="6">
        <v>0</v>
      </c>
      <c r="T22" s="6">
        <v>17</v>
      </c>
    </row>
    <row r="23" spans="1:47">
      <c r="A23" s="6" t="s">
        <v>18</v>
      </c>
      <c r="B23" s="6">
        <v>123</v>
      </c>
      <c r="C23" s="6">
        <v>58</v>
      </c>
      <c r="D23" s="6">
        <v>0</v>
      </c>
      <c r="E23" s="6">
        <v>2</v>
      </c>
      <c r="F23" s="6">
        <v>9</v>
      </c>
      <c r="G23" s="6">
        <v>192</v>
      </c>
      <c r="H23" s="6">
        <v>97</v>
      </c>
      <c r="I23" s="6">
        <v>3</v>
      </c>
      <c r="J23" s="6">
        <v>5</v>
      </c>
      <c r="K23" s="6">
        <v>1</v>
      </c>
      <c r="L23" s="6">
        <v>106</v>
      </c>
      <c r="M23" s="6">
        <v>86</v>
      </c>
      <c r="N23" s="6">
        <v>1</v>
      </c>
      <c r="O23" s="6">
        <v>31</v>
      </c>
      <c r="P23" s="6">
        <v>20</v>
      </c>
      <c r="Q23" s="6">
        <v>1</v>
      </c>
      <c r="R23" s="6">
        <v>7</v>
      </c>
      <c r="S23" s="6">
        <v>0</v>
      </c>
      <c r="T23" s="6">
        <v>18</v>
      </c>
    </row>
    <row r="24" spans="1:47">
      <c r="A24" s="6" t="s">
        <v>19</v>
      </c>
      <c r="B24" s="6">
        <v>45</v>
      </c>
      <c r="C24" s="6">
        <v>27</v>
      </c>
      <c r="D24" s="6">
        <v>1</v>
      </c>
      <c r="E24" s="6">
        <v>0</v>
      </c>
      <c r="F24" s="6">
        <v>12</v>
      </c>
      <c r="G24" s="6">
        <v>85</v>
      </c>
      <c r="H24" s="6">
        <v>45</v>
      </c>
      <c r="I24" s="6">
        <v>0</v>
      </c>
      <c r="J24" s="6">
        <v>5</v>
      </c>
      <c r="K24" s="6">
        <v>4</v>
      </c>
      <c r="L24" s="6">
        <v>54</v>
      </c>
      <c r="M24" s="6">
        <v>31</v>
      </c>
      <c r="N24" s="6">
        <v>2</v>
      </c>
      <c r="O24" s="6">
        <v>4</v>
      </c>
      <c r="P24" s="6">
        <v>4</v>
      </c>
      <c r="Q24" s="6">
        <v>2</v>
      </c>
      <c r="R24" s="6">
        <v>2</v>
      </c>
      <c r="S24" s="6">
        <v>1</v>
      </c>
      <c r="T24" s="6">
        <v>8</v>
      </c>
    </row>
    <row r="25" spans="1:47">
      <c r="A25" s="6" t="s">
        <v>20</v>
      </c>
      <c r="B25" s="6">
        <v>83</v>
      </c>
      <c r="C25" s="6">
        <v>37</v>
      </c>
      <c r="D25" s="6">
        <v>0</v>
      </c>
      <c r="E25" s="6">
        <v>3</v>
      </c>
      <c r="F25" s="6">
        <v>6</v>
      </c>
      <c r="G25" s="6">
        <v>129</v>
      </c>
      <c r="H25" s="6">
        <v>76</v>
      </c>
      <c r="I25" s="6">
        <v>0</v>
      </c>
      <c r="J25" s="6">
        <v>4</v>
      </c>
      <c r="K25" s="6">
        <v>0</v>
      </c>
      <c r="L25" s="6">
        <v>80</v>
      </c>
      <c r="M25" s="6">
        <v>49</v>
      </c>
      <c r="N25" s="6">
        <v>2</v>
      </c>
      <c r="O25" s="6">
        <v>9</v>
      </c>
      <c r="P25" s="6">
        <v>6</v>
      </c>
      <c r="Q25" s="6">
        <v>2</v>
      </c>
      <c r="R25" s="6">
        <v>3</v>
      </c>
      <c r="S25" s="6">
        <v>0</v>
      </c>
      <c r="T25" s="6">
        <v>12</v>
      </c>
    </row>
    <row r="26" spans="1:47">
      <c r="A26" s="6" t="s">
        <v>21</v>
      </c>
      <c r="B26" s="6">
        <v>75</v>
      </c>
      <c r="C26" s="6">
        <v>44</v>
      </c>
      <c r="D26" s="6">
        <v>0</v>
      </c>
      <c r="E26" s="6">
        <v>0</v>
      </c>
      <c r="F26" s="6">
        <v>4</v>
      </c>
      <c r="G26" s="6">
        <v>123</v>
      </c>
      <c r="H26" s="6">
        <v>64</v>
      </c>
      <c r="I26" s="6">
        <v>2</v>
      </c>
      <c r="J26" s="6">
        <v>0</v>
      </c>
      <c r="K26" s="6">
        <v>9</v>
      </c>
      <c r="L26" s="6">
        <v>75</v>
      </c>
      <c r="M26" s="6">
        <v>48</v>
      </c>
      <c r="N26" s="6">
        <v>6</v>
      </c>
      <c r="O26" s="6">
        <v>5</v>
      </c>
      <c r="P26" s="6">
        <v>4</v>
      </c>
      <c r="Q26" s="6">
        <v>6</v>
      </c>
      <c r="R26" s="6">
        <v>4</v>
      </c>
      <c r="S26" s="6">
        <v>0</v>
      </c>
      <c r="T26" s="6">
        <v>17</v>
      </c>
    </row>
    <row r="27" spans="1:47">
      <c r="A27" s="6" t="s">
        <v>22</v>
      </c>
      <c r="B27" s="6">
        <v>116</v>
      </c>
      <c r="C27" s="6">
        <v>55</v>
      </c>
      <c r="D27" s="6">
        <v>0</v>
      </c>
      <c r="E27" s="6">
        <v>2</v>
      </c>
      <c r="F27" s="6">
        <v>29</v>
      </c>
      <c r="G27" s="6">
        <v>202</v>
      </c>
      <c r="H27" s="6">
        <v>132</v>
      </c>
      <c r="I27" s="6">
        <v>1</v>
      </c>
      <c r="J27" s="6">
        <v>3</v>
      </c>
      <c r="K27" s="6">
        <v>17</v>
      </c>
      <c r="L27" s="6">
        <v>153</v>
      </c>
      <c r="M27" s="6">
        <v>49</v>
      </c>
      <c r="N27" s="6">
        <v>4</v>
      </c>
      <c r="O27" s="6">
        <v>5</v>
      </c>
      <c r="P27" s="6">
        <v>2</v>
      </c>
      <c r="Q27" s="6">
        <v>4</v>
      </c>
      <c r="R27" s="6">
        <v>3</v>
      </c>
      <c r="S27" s="6">
        <v>1</v>
      </c>
      <c r="T27" s="6">
        <v>33</v>
      </c>
    </row>
    <row r="28" spans="1:47">
      <c r="A28" s="6" t="s">
        <v>23</v>
      </c>
      <c r="B28" s="6">
        <v>78</v>
      </c>
      <c r="C28" s="6">
        <v>46</v>
      </c>
      <c r="D28" s="6">
        <v>1</v>
      </c>
      <c r="E28" s="6">
        <v>6</v>
      </c>
      <c r="F28" s="6">
        <v>3</v>
      </c>
      <c r="G28" s="6">
        <v>134</v>
      </c>
      <c r="H28" s="6">
        <v>46</v>
      </c>
      <c r="I28" s="6">
        <v>0</v>
      </c>
      <c r="J28" s="6">
        <v>7</v>
      </c>
      <c r="K28" s="6">
        <v>3</v>
      </c>
      <c r="L28" s="6">
        <v>56</v>
      </c>
      <c r="M28" s="6">
        <v>78</v>
      </c>
      <c r="N28" s="6">
        <v>0</v>
      </c>
      <c r="O28" s="6">
        <v>2</v>
      </c>
      <c r="P28" s="6">
        <v>3</v>
      </c>
      <c r="Q28" s="6">
        <v>0</v>
      </c>
      <c r="R28" s="6">
        <v>1</v>
      </c>
      <c r="S28" s="6">
        <v>0</v>
      </c>
      <c r="T28" s="6">
        <v>16</v>
      </c>
    </row>
    <row r="29" spans="1:47" s="14" customFormat="1">
      <c r="A29" s="7" t="s">
        <v>118</v>
      </c>
      <c r="B29" s="12">
        <f>SUM(B30:B42)</f>
        <v>285</v>
      </c>
      <c r="C29" s="12">
        <f t="shared" ref="C29:T29" si="3">SUM(C30:C42)</f>
        <v>183</v>
      </c>
      <c r="D29" s="12">
        <f t="shared" si="3"/>
        <v>2</v>
      </c>
      <c r="E29" s="12">
        <f t="shared" si="3"/>
        <v>4</v>
      </c>
      <c r="F29" s="12">
        <f t="shared" si="3"/>
        <v>136</v>
      </c>
      <c r="G29" s="12">
        <f t="shared" si="3"/>
        <v>610</v>
      </c>
      <c r="H29" s="12">
        <f t="shared" si="3"/>
        <v>252</v>
      </c>
      <c r="I29" s="12">
        <f t="shared" si="3"/>
        <v>1</v>
      </c>
      <c r="J29" s="12">
        <f t="shared" si="3"/>
        <v>2</v>
      </c>
      <c r="K29" s="12">
        <f t="shared" si="3"/>
        <v>8</v>
      </c>
      <c r="L29" s="12">
        <f t="shared" si="3"/>
        <v>263</v>
      </c>
      <c r="M29" s="12">
        <f t="shared" si="3"/>
        <v>347</v>
      </c>
      <c r="N29" s="12">
        <f t="shared" si="3"/>
        <v>15</v>
      </c>
      <c r="O29" s="12">
        <f t="shared" si="3"/>
        <v>103</v>
      </c>
      <c r="P29" s="12">
        <f t="shared" si="3"/>
        <v>66</v>
      </c>
      <c r="Q29" s="12">
        <f t="shared" si="3"/>
        <v>13</v>
      </c>
      <c r="R29" s="12">
        <f t="shared" si="3"/>
        <v>21</v>
      </c>
      <c r="S29" s="12">
        <f t="shared" si="3"/>
        <v>2</v>
      </c>
      <c r="T29" s="12">
        <f t="shared" si="3"/>
        <v>61</v>
      </c>
      <c r="AS29" s="1"/>
      <c r="AT29" s="1"/>
      <c r="AU29" s="1"/>
    </row>
    <row r="30" spans="1:47" ht="15.75">
      <c r="A30" s="6" t="s">
        <v>24</v>
      </c>
      <c r="B30" s="37">
        <v>3</v>
      </c>
      <c r="C30" s="26">
        <v>3</v>
      </c>
      <c r="D30" s="38">
        <v>0</v>
      </c>
      <c r="E30" s="26">
        <v>0</v>
      </c>
      <c r="F30" s="26">
        <v>0</v>
      </c>
      <c r="G30" s="26">
        <v>6</v>
      </c>
      <c r="H30" s="39">
        <v>2</v>
      </c>
      <c r="I30" s="40">
        <v>0</v>
      </c>
      <c r="J30" s="40">
        <v>0</v>
      </c>
      <c r="K30" s="40">
        <v>0</v>
      </c>
      <c r="L30" s="26">
        <v>2</v>
      </c>
      <c r="M30" s="26">
        <v>4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2">
        <v>2</v>
      </c>
    </row>
    <row r="31" spans="1:47" ht="15.75">
      <c r="A31" s="6" t="s">
        <v>25</v>
      </c>
      <c r="B31" s="45">
        <v>0</v>
      </c>
      <c r="C31" s="26">
        <v>0</v>
      </c>
      <c r="D31" s="38">
        <v>0</v>
      </c>
      <c r="E31" s="26">
        <v>0</v>
      </c>
      <c r="F31" s="26">
        <v>0</v>
      </c>
      <c r="G31" s="26">
        <v>0</v>
      </c>
      <c r="H31" s="39">
        <v>0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2">
        <v>0</v>
      </c>
    </row>
    <row r="32" spans="1:47" ht="15.75">
      <c r="A32" s="6" t="s">
        <v>26</v>
      </c>
      <c r="B32" s="45">
        <v>0</v>
      </c>
      <c r="C32" s="26">
        <v>0</v>
      </c>
      <c r="D32" s="38">
        <v>0</v>
      </c>
      <c r="E32" s="26">
        <v>0</v>
      </c>
      <c r="F32" s="26">
        <v>0</v>
      </c>
      <c r="G32" s="26">
        <v>0</v>
      </c>
      <c r="H32" s="39">
        <v>0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2">
        <v>0</v>
      </c>
    </row>
    <row r="33" spans="1:20" ht="16.5" thickBot="1">
      <c r="A33" s="6" t="s">
        <v>27</v>
      </c>
      <c r="B33" s="37">
        <v>3</v>
      </c>
      <c r="C33" s="26">
        <v>11</v>
      </c>
      <c r="D33" s="38">
        <v>1</v>
      </c>
      <c r="E33" s="26">
        <v>0</v>
      </c>
      <c r="F33" s="26">
        <v>1</v>
      </c>
      <c r="G33" s="26">
        <v>16</v>
      </c>
      <c r="H33" s="44">
        <v>5</v>
      </c>
      <c r="I33" s="40">
        <v>0</v>
      </c>
      <c r="J33" s="40">
        <v>0</v>
      </c>
      <c r="K33" s="40">
        <v>3</v>
      </c>
      <c r="L33" s="26">
        <v>8</v>
      </c>
      <c r="M33" s="38">
        <v>8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2">
        <v>0</v>
      </c>
    </row>
    <row r="34" spans="1:20" ht="16.5" thickTop="1">
      <c r="A34" s="6" t="s">
        <v>28</v>
      </c>
      <c r="B34" s="49">
        <v>3</v>
      </c>
      <c r="C34" s="26">
        <v>1</v>
      </c>
      <c r="D34" s="38">
        <v>0</v>
      </c>
      <c r="E34" s="26">
        <v>0</v>
      </c>
      <c r="F34" s="26">
        <v>0</v>
      </c>
      <c r="G34" s="26">
        <v>4</v>
      </c>
      <c r="H34" s="39">
        <v>2</v>
      </c>
      <c r="I34" s="40">
        <v>0</v>
      </c>
      <c r="J34" s="40">
        <v>0</v>
      </c>
      <c r="K34" s="40">
        <v>0</v>
      </c>
      <c r="L34" s="26">
        <v>2</v>
      </c>
      <c r="M34" s="26">
        <v>2</v>
      </c>
      <c r="N34" s="41">
        <v>0</v>
      </c>
      <c r="O34" s="41">
        <v>0</v>
      </c>
      <c r="P34" s="40">
        <v>1</v>
      </c>
      <c r="Q34" s="41">
        <v>0</v>
      </c>
      <c r="R34" s="41">
        <v>0</v>
      </c>
      <c r="S34" s="41">
        <v>0</v>
      </c>
      <c r="T34" s="42">
        <v>0</v>
      </c>
    </row>
    <row r="35" spans="1:20" ht="15.75">
      <c r="A35" s="6" t="s">
        <v>29</v>
      </c>
      <c r="B35" s="45">
        <v>99</v>
      </c>
      <c r="C35" s="26">
        <v>9</v>
      </c>
      <c r="D35" s="38">
        <v>0</v>
      </c>
      <c r="E35" s="26">
        <v>0</v>
      </c>
      <c r="F35" s="26">
        <v>0</v>
      </c>
      <c r="G35" s="26">
        <v>108</v>
      </c>
      <c r="H35" s="44">
        <v>82</v>
      </c>
      <c r="I35" s="40">
        <v>1</v>
      </c>
      <c r="J35" s="40">
        <v>0</v>
      </c>
      <c r="K35" s="40">
        <v>0</v>
      </c>
      <c r="L35" s="26">
        <v>83</v>
      </c>
      <c r="M35" s="38">
        <v>25</v>
      </c>
      <c r="N35" s="40">
        <v>1</v>
      </c>
      <c r="O35" s="40">
        <v>3</v>
      </c>
      <c r="P35" s="40">
        <v>1</v>
      </c>
      <c r="Q35" s="40">
        <v>1</v>
      </c>
      <c r="R35" s="40">
        <v>0</v>
      </c>
      <c r="S35" s="41">
        <v>0</v>
      </c>
      <c r="T35" s="42">
        <v>4</v>
      </c>
    </row>
    <row r="36" spans="1:20" ht="16.5" thickBot="1">
      <c r="A36" s="6" t="s">
        <v>30</v>
      </c>
      <c r="B36" s="37">
        <v>4</v>
      </c>
      <c r="C36" s="26">
        <v>0</v>
      </c>
      <c r="D36" s="38">
        <v>0</v>
      </c>
      <c r="E36" s="26">
        <v>0</v>
      </c>
      <c r="F36" s="26">
        <v>0</v>
      </c>
      <c r="G36" s="26">
        <v>4</v>
      </c>
      <c r="H36" s="39">
        <v>2</v>
      </c>
      <c r="I36" s="40">
        <v>0</v>
      </c>
      <c r="J36" s="40">
        <v>0</v>
      </c>
      <c r="K36" s="40">
        <v>0</v>
      </c>
      <c r="L36" s="26">
        <v>2</v>
      </c>
      <c r="M36" s="26">
        <v>2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1">
        <v>0</v>
      </c>
      <c r="T36" s="42">
        <v>0</v>
      </c>
    </row>
    <row r="37" spans="1:20" ht="16.5" thickTop="1">
      <c r="A37" s="6" t="s">
        <v>31</v>
      </c>
      <c r="B37" s="49">
        <v>94</v>
      </c>
      <c r="C37" s="26">
        <v>110</v>
      </c>
      <c r="D37" s="38">
        <v>0</v>
      </c>
      <c r="E37" s="26">
        <v>4</v>
      </c>
      <c r="F37" s="26">
        <v>121</v>
      </c>
      <c r="G37" s="26">
        <v>329</v>
      </c>
      <c r="H37" s="39">
        <v>94</v>
      </c>
      <c r="I37" s="40">
        <v>0</v>
      </c>
      <c r="J37" s="40">
        <v>0</v>
      </c>
      <c r="K37" s="50">
        <v>0</v>
      </c>
      <c r="L37" s="26">
        <v>94</v>
      </c>
      <c r="M37" s="38">
        <v>235</v>
      </c>
      <c r="N37" s="40">
        <v>12</v>
      </c>
      <c r="O37" s="40">
        <v>99</v>
      </c>
      <c r="P37" s="40">
        <v>63</v>
      </c>
      <c r="Q37" s="40">
        <v>10</v>
      </c>
      <c r="R37" s="40">
        <v>21</v>
      </c>
      <c r="S37" s="41">
        <v>2</v>
      </c>
      <c r="T37" s="42">
        <v>33</v>
      </c>
    </row>
    <row r="38" spans="1:20" ht="16.5" thickBot="1">
      <c r="A38" s="6" t="s">
        <v>32</v>
      </c>
      <c r="B38" s="47">
        <v>0</v>
      </c>
      <c r="C38" s="26">
        <v>2</v>
      </c>
      <c r="D38" s="38">
        <v>0</v>
      </c>
      <c r="E38" s="26">
        <v>0</v>
      </c>
      <c r="F38" s="26">
        <v>0</v>
      </c>
      <c r="G38" s="26">
        <v>2</v>
      </c>
      <c r="H38" s="39">
        <v>0</v>
      </c>
      <c r="I38" s="40">
        <v>0</v>
      </c>
      <c r="J38" s="40">
        <v>0</v>
      </c>
      <c r="K38" s="40">
        <v>0</v>
      </c>
      <c r="L38" s="26">
        <v>0</v>
      </c>
      <c r="M38" s="26">
        <v>2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2">
        <v>2</v>
      </c>
    </row>
    <row r="39" spans="1:20" ht="17.25" thickTop="1" thickBot="1">
      <c r="A39" s="6" t="s">
        <v>33</v>
      </c>
      <c r="B39" s="49">
        <v>0</v>
      </c>
      <c r="C39" s="26">
        <v>1</v>
      </c>
      <c r="D39" s="38">
        <v>0</v>
      </c>
      <c r="E39" s="26">
        <v>0</v>
      </c>
      <c r="F39" s="26">
        <v>7</v>
      </c>
      <c r="G39" s="26">
        <v>8</v>
      </c>
      <c r="H39" s="39">
        <v>1</v>
      </c>
      <c r="I39" s="40">
        <v>0</v>
      </c>
      <c r="J39" s="40">
        <v>0</v>
      </c>
      <c r="K39" s="40">
        <v>0</v>
      </c>
      <c r="L39" s="26">
        <v>1</v>
      </c>
      <c r="M39" s="26">
        <v>7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2">
        <v>1</v>
      </c>
    </row>
    <row r="40" spans="1:20" ht="17.25" thickTop="1" thickBot="1">
      <c r="A40" s="6" t="s">
        <v>34</v>
      </c>
      <c r="B40" s="49">
        <v>8</v>
      </c>
      <c r="C40" s="26">
        <v>7</v>
      </c>
      <c r="D40" s="38">
        <v>0</v>
      </c>
      <c r="E40" s="26">
        <v>0</v>
      </c>
      <c r="F40" s="26">
        <v>5</v>
      </c>
      <c r="G40" s="26">
        <v>20</v>
      </c>
      <c r="H40" s="39">
        <v>11</v>
      </c>
      <c r="I40" s="26">
        <v>0</v>
      </c>
      <c r="J40" s="26">
        <v>0</v>
      </c>
      <c r="K40" s="26">
        <v>0</v>
      </c>
      <c r="L40" s="26">
        <v>11</v>
      </c>
      <c r="M40" s="26">
        <v>9</v>
      </c>
      <c r="N40" s="40">
        <v>0</v>
      </c>
      <c r="O40" s="40">
        <v>1</v>
      </c>
      <c r="P40" s="40">
        <v>1</v>
      </c>
      <c r="Q40" s="41">
        <v>0</v>
      </c>
      <c r="R40" s="41">
        <v>0</v>
      </c>
      <c r="S40" s="41">
        <v>0</v>
      </c>
      <c r="T40" s="42">
        <v>1</v>
      </c>
    </row>
    <row r="41" spans="1:20" s="14" customFormat="1" ht="16.5" thickTop="1">
      <c r="A41" s="6" t="s">
        <v>35</v>
      </c>
      <c r="B41" s="49">
        <v>12</v>
      </c>
      <c r="C41" s="26">
        <v>2</v>
      </c>
      <c r="D41" s="38">
        <v>0</v>
      </c>
      <c r="E41" s="26">
        <v>0</v>
      </c>
      <c r="F41" s="26">
        <v>0</v>
      </c>
      <c r="G41" s="26">
        <v>14</v>
      </c>
      <c r="H41" s="44">
        <v>6</v>
      </c>
      <c r="I41" s="40">
        <v>0</v>
      </c>
      <c r="J41" s="40">
        <v>0</v>
      </c>
      <c r="K41" s="40">
        <v>0</v>
      </c>
      <c r="L41" s="26">
        <v>6</v>
      </c>
      <c r="M41" s="26">
        <v>8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2">
        <v>1</v>
      </c>
    </row>
    <row r="42" spans="1:20" ht="15.75">
      <c r="A42" s="6" t="s">
        <v>36</v>
      </c>
      <c r="B42" s="37">
        <v>59</v>
      </c>
      <c r="C42" s="26">
        <v>37</v>
      </c>
      <c r="D42" s="38">
        <v>1</v>
      </c>
      <c r="E42" s="26">
        <v>0</v>
      </c>
      <c r="F42" s="26">
        <v>2</v>
      </c>
      <c r="G42" s="26">
        <v>99</v>
      </c>
      <c r="H42" s="39">
        <v>47</v>
      </c>
      <c r="I42" s="40">
        <v>0</v>
      </c>
      <c r="J42" s="40">
        <v>2</v>
      </c>
      <c r="K42" s="40">
        <v>5</v>
      </c>
      <c r="L42" s="26">
        <v>54</v>
      </c>
      <c r="M42" s="26">
        <v>45</v>
      </c>
      <c r="N42" s="40">
        <v>2</v>
      </c>
      <c r="O42" s="40">
        <v>0</v>
      </c>
      <c r="P42" s="40">
        <v>0</v>
      </c>
      <c r="Q42" s="40">
        <v>2</v>
      </c>
      <c r="R42" s="41">
        <v>0</v>
      </c>
      <c r="S42" s="41">
        <v>0</v>
      </c>
      <c r="T42" s="42">
        <v>17</v>
      </c>
    </row>
    <row r="43" spans="1:20">
      <c r="A43" s="7" t="s">
        <v>37</v>
      </c>
      <c r="B43" s="12">
        <f>SUBTOTAL(9,B44:B54)</f>
        <v>96</v>
      </c>
      <c r="C43" s="12">
        <f t="shared" ref="C43:T43" si="4">SUBTOTAL(9,C44:C54)</f>
        <v>87</v>
      </c>
      <c r="D43" s="12">
        <f t="shared" si="4"/>
        <v>0</v>
      </c>
      <c r="E43" s="12">
        <f t="shared" si="4"/>
        <v>1</v>
      </c>
      <c r="F43" s="12">
        <f t="shared" si="4"/>
        <v>6</v>
      </c>
      <c r="G43" s="12">
        <f t="shared" si="4"/>
        <v>190</v>
      </c>
      <c r="H43" s="12">
        <f t="shared" si="4"/>
        <v>86</v>
      </c>
      <c r="I43" s="12">
        <f t="shared" si="4"/>
        <v>1</v>
      </c>
      <c r="J43" s="12">
        <f t="shared" si="4"/>
        <v>2</v>
      </c>
      <c r="K43" s="12">
        <f t="shared" si="4"/>
        <v>1</v>
      </c>
      <c r="L43" s="12">
        <f t="shared" si="4"/>
        <v>90</v>
      </c>
      <c r="M43" s="12">
        <f t="shared" si="4"/>
        <v>100</v>
      </c>
      <c r="N43" s="12">
        <f t="shared" si="4"/>
        <v>9</v>
      </c>
      <c r="O43" s="12">
        <f t="shared" si="4"/>
        <v>45</v>
      </c>
      <c r="P43" s="12">
        <f t="shared" si="4"/>
        <v>19</v>
      </c>
      <c r="Q43" s="12">
        <f t="shared" si="4"/>
        <v>5</v>
      </c>
      <c r="R43" s="12">
        <f t="shared" si="4"/>
        <v>4</v>
      </c>
      <c r="S43" s="12">
        <f t="shared" si="4"/>
        <v>0</v>
      </c>
      <c r="T43" s="12">
        <f t="shared" si="4"/>
        <v>42</v>
      </c>
    </row>
    <row r="44" spans="1:20" ht="15.75">
      <c r="A44" s="6" t="s">
        <v>38</v>
      </c>
      <c r="B44" s="21">
        <v>5</v>
      </c>
      <c r="C44" s="22">
        <v>4</v>
      </c>
      <c r="D44" s="22">
        <v>0</v>
      </c>
      <c r="E44" s="22">
        <v>0</v>
      </c>
      <c r="F44" s="22">
        <v>5</v>
      </c>
      <c r="G44" s="22">
        <v>14</v>
      </c>
      <c r="H44" s="22">
        <v>4</v>
      </c>
      <c r="I44" s="22">
        <v>0</v>
      </c>
      <c r="J44" s="22">
        <v>0</v>
      </c>
      <c r="K44" s="22">
        <v>0</v>
      </c>
      <c r="L44" s="22">
        <v>4</v>
      </c>
      <c r="M44" s="22">
        <v>10</v>
      </c>
      <c r="N44" s="22">
        <v>0</v>
      </c>
      <c r="O44" s="22">
        <v>1</v>
      </c>
      <c r="P44" s="22">
        <v>1</v>
      </c>
      <c r="Q44" s="22">
        <v>0</v>
      </c>
      <c r="R44" s="22">
        <v>0</v>
      </c>
      <c r="S44" s="22">
        <v>0</v>
      </c>
      <c r="T44" s="22">
        <v>0</v>
      </c>
    </row>
    <row r="45" spans="1:20" ht="15.75" customHeight="1">
      <c r="A45" s="6" t="s">
        <v>39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2">
        <v>0</v>
      </c>
      <c r="H45" s="21">
        <v>0</v>
      </c>
      <c r="I45" s="21">
        <v>0</v>
      </c>
      <c r="J45" s="21">
        <v>0</v>
      </c>
      <c r="K45" s="21">
        <v>0</v>
      </c>
      <c r="L45" s="22">
        <v>0</v>
      </c>
      <c r="M45" s="22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1:20" ht="15.75">
      <c r="A46" s="6" t="s">
        <v>40</v>
      </c>
      <c r="B46" s="21">
        <v>0</v>
      </c>
      <c r="C46" s="21">
        <v>1</v>
      </c>
      <c r="D46" s="21">
        <v>0</v>
      </c>
      <c r="E46" s="21">
        <v>0</v>
      </c>
      <c r="F46" s="21">
        <v>0</v>
      </c>
      <c r="G46" s="22">
        <v>1</v>
      </c>
      <c r="H46" s="21">
        <v>0</v>
      </c>
      <c r="I46" s="21">
        <v>0</v>
      </c>
      <c r="J46" s="21">
        <v>0</v>
      </c>
      <c r="K46" s="21">
        <v>0</v>
      </c>
      <c r="L46" s="22">
        <v>0</v>
      </c>
      <c r="M46" s="22">
        <v>1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</row>
    <row r="47" spans="1:20" ht="15.75">
      <c r="A47" s="6" t="s">
        <v>41</v>
      </c>
      <c r="B47" s="21">
        <v>5</v>
      </c>
      <c r="C47" s="21">
        <v>10</v>
      </c>
      <c r="D47" s="21">
        <v>0</v>
      </c>
      <c r="E47" s="21">
        <v>0</v>
      </c>
      <c r="F47" s="21">
        <v>0</v>
      </c>
      <c r="G47" s="22">
        <v>15</v>
      </c>
      <c r="H47" s="21">
        <v>5</v>
      </c>
      <c r="I47" s="21">
        <v>0</v>
      </c>
      <c r="J47" s="21">
        <v>0</v>
      </c>
      <c r="K47" s="21">
        <v>0</v>
      </c>
      <c r="L47" s="22">
        <v>5</v>
      </c>
      <c r="M47" s="22">
        <v>10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5</v>
      </c>
    </row>
    <row r="48" spans="1:20" ht="16.5" customHeight="1">
      <c r="A48" s="6" t="s">
        <v>42</v>
      </c>
      <c r="B48" s="21">
        <v>29</v>
      </c>
      <c r="C48" s="22">
        <v>27</v>
      </c>
      <c r="D48" s="22">
        <v>0</v>
      </c>
      <c r="E48" s="22">
        <v>1</v>
      </c>
      <c r="F48" s="22">
        <v>0</v>
      </c>
      <c r="G48" s="22">
        <v>57</v>
      </c>
      <c r="H48" s="22">
        <v>29</v>
      </c>
      <c r="I48" s="22">
        <v>0</v>
      </c>
      <c r="J48" s="22">
        <v>2</v>
      </c>
      <c r="K48" s="22">
        <v>1</v>
      </c>
      <c r="L48" s="22">
        <v>32</v>
      </c>
      <c r="M48" s="22">
        <v>25</v>
      </c>
      <c r="N48" s="22">
        <v>4</v>
      </c>
      <c r="O48" s="22">
        <v>27</v>
      </c>
      <c r="P48" s="22">
        <v>8</v>
      </c>
      <c r="Q48" s="22">
        <v>4</v>
      </c>
      <c r="R48" s="22">
        <v>1</v>
      </c>
      <c r="S48" s="22">
        <v>0</v>
      </c>
      <c r="T48" s="22">
        <v>14</v>
      </c>
    </row>
    <row r="49" spans="1:20" s="14" customFormat="1" ht="15.75">
      <c r="A49" s="6" t="s">
        <v>43</v>
      </c>
      <c r="B49" s="21">
        <v>2</v>
      </c>
      <c r="C49" s="22">
        <v>9</v>
      </c>
      <c r="D49" s="22">
        <v>0</v>
      </c>
      <c r="E49" s="22">
        <v>0</v>
      </c>
      <c r="F49" s="22">
        <v>0</v>
      </c>
      <c r="G49" s="22">
        <v>11</v>
      </c>
      <c r="H49" s="22">
        <v>2</v>
      </c>
      <c r="I49" s="22">
        <v>1</v>
      </c>
      <c r="J49" s="22">
        <v>0</v>
      </c>
      <c r="K49" s="22">
        <v>0</v>
      </c>
      <c r="L49" s="22">
        <v>3</v>
      </c>
      <c r="M49" s="22">
        <v>8</v>
      </c>
      <c r="N49" s="22">
        <v>1</v>
      </c>
      <c r="O49" s="22">
        <v>0</v>
      </c>
      <c r="P49" s="22">
        <v>0</v>
      </c>
      <c r="Q49" s="22">
        <v>1</v>
      </c>
      <c r="R49" s="22">
        <v>1</v>
      </c>
      <c r="S49" s="22">
        <v>0</v>
      </c>
      <c r="T49" s="22">
        <v>6</v>
      </c>
    </row>
    <row r="50" spans="1:20" ht="15.75">
      <c r="A50" s="6" t="s">
        <v>44</v>
      </c>
      <c r="B50" s="21">
        <v>11</v>
      </c>
      <c r="C50" s="22">
        <v>15</v>
      </c>
      <c r="D50" s="22">
        <v>0</v>
      </c>
      <c r="E50" s="22">
        <v>0</v>
      </c>
      <c r="F50" s="22">
        <v>0</v>
      </c>
      <c r="G50" s="22">
        <v>26</v>
      </c>
      <c r="H50" s="22">
        <v>5</v>
      </c>
      <c r="I50" s="22">
        <v>0</v>
      </c>
      <c r="J50" s="22">
        <v>0</v>
      </c>
      <c r="K50" s="22">
        <v>0</v>
      </c>
      <c r="L50" s="22">
        <v>5</v>
      </c>
      <c r="M50" s="22">
        <v>21</v>
      </c>
      <c r="N50" s="22">
        <v>0</v>
      </c>
      <c r="O50" s="22">
        <v>14</v>
      </c>
      <c r="P50" s="22">
        <v>7</v>
      </c>
      <c r="Q50" s="22">
        <v>0</v>
      </c>
      <c r="R50" s="22">
        <v>0</v>
      </c>
      <c r="S50" s="22">
        <v>0</v>
      </c>
      <c r="T50" s="22">
        <v>5</v>
      </c>
    </row>
    <row r="51" spans="1:20" ht="16.5" customHeight="1">
      <c r="A51" s="6" t="s">
        <v>45</v>
      </c>
      <c r="B51" s="21">
        <v>28</v>
      </c>
      <c r="C51" s="22">
        <v>10</v>
      </c>
      <c r="D51" s="22">
        <v>0</v>
      </c>
      <c r="E51" s="22">
        <v>0</v>
      </c>
      <c r="F51" s="22">
        <v>1</v>
      </c>
      <c r="G51" s="22">
        <v>39</v>
      </c>
      <c r="H51" s="22">
        <v>27</v>
      </c>
      <c r="I51" s="22">
        <v>0</v>
      </c>
      <c r="J51" s="22">
        <v>0</v>
      </c>
      <c r="K51" s="22">
        <v>0</v>
      </c>
      <c r="L51" s="22">
        <v>27</v>
      </c>
      <c r="M51" s="22">
        <v>12</v>
      </c>
      <c r="N51" s="22">
        <v>3</v>
      </c>
      <c r="O51" s="22">
        <v>3</v>
      </c>
      <c r="P51" s="22">
        <v>3</v>
      </c>
      <c r="Q51" s="22">
        <v>0</v>
      </c>
      <c r="R51" s="22">
        <v>0</v>
      </c>
      <c r="S51" s="22">
        <v>0</v>
      </c>
      <c r="T51" s="22">
        <v>7</v>
      </c>
    </row>
    <row r="52" spans="1:20" ht="15.75">
      <c r="A52" s="6" t="s">
        <v>46</v>
      </c>
      <c r="B52" s="21">
        <v>6</v>
      </c>
      <c r="C52" s="22">
        <v>9</v>
      </c>
      <c r="D52" s="22">
        <v>0</v>
      </c>
      <c r="E52" s="22">
        <v>0</v>
      </c>
      <c r="F52" s="22">
        <v>0</v>
      </c>
      <c r="G52" s="22">
        <v>15</v>
      </c>
      <c r="H52" s="22">
        <v>5</v>
      </c>
      <c r="I52" s="22">
        <v>0</v>
      </c>
      <c r="J52" s="22">
        <v>0</v>
      </c>
      <c r="K52" s="22">
        <v>0</v>
      </c>
      <c r="L52" s="22">
        <v>5</v>
      </c>
      <c r="M52" s="22">
        <v>10</v>
      </c>
      <c r="N52" s="22">
        <v>1</v>
      </c>
      <c r="O52" s="22">
        <v>0</v>
      </c>
      <c r="P52" s="22">
        <v>0</v>
      </c>
      <c r="Q52" s="22">
        <v>0</v>
      </c>
      <c r="R52" s="22">
        <v>2</v>
      </c>
      <c r="S52" s="22">
        <v>0</v>
      </c>
      <c r="T52" s="22">
        <v>3</v>
      </c>
    </row>
    <row r="53" spans="1:20" ht="15.75">
      <c r="A53" s="6" t="s">
        <v>47</v>
      </c>
      <c r="B53" s="21">
        <v>4</v>
      </c>
      <c r="C53" s="22">
        <v>0</v>
      </c>
      <c r="D53" s="22">
        <v>0</v>
      </c>
      <c r="E53" s="22">
        <v>0</v>
      </c>
      <c r="F53" s="22">
        <v>0</v>
      </c>
      <c r="G53" s="22">
        <v>4</v>
      </c>
      <c r="H53" s="22">
        <v>4</v>
      </c>
      <c r="I53" s="22">
        <v>0</v>
      </c>
      <c r="J53" s="22">
        <v>0</v>
      </c>
      <c r="K53" s="22">
        <v>0</v>
      </c>
      <c r="L53" s="22">
        <v>4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</row>
    <row r="54" spans="1:20" ht="15.75">
      <c r="A54" s="6" t="s">
        <v>48</v>
      </c>
      <c r="B54" s="21">
        <v>6</v>
      </c>
      <c r="C54" s="22">
        <v>2</v>
      </c>
      <c r="D54" s="22">
        <v>0</v>
      </c>
      <c r="E54" s="22">
        <v>0</v>
      </c>
      <c r="F54" s="22">
        <v>0</v>
      </c>
      <c r="G54" s="22">
        <v>8</v>
      </c>
      <c r="H54" s="22">
        <v>5</v>
      </c>
      <c r="I54" s="22">
        <v>0</v>
      </c>
      <c r="J54" s="22">
        <v>0</v>
      </c>
      <c r="K54" s="22">
        <v>0</v>
      </c>
      <c r="L54" s="22">
        <v>5</v>
      </c>
      <c r="M54" s="22">
        <v>3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2</v>
      </c>
    </row>
    <row r="55" spans="1:20">
      <c r="A55" s="7" t="s">
        <v>49</v>
      </c>
      <c r="B55" s="12">
        <f>SUBTOTAL(9,B56:B67)</f>
        <v>380</v>
      </c>
      <c r="C55" s="12">
        <f t="shared" ref="C55:T55" si="5">SUBTOTAL(9,C56:C67)</f>
        <v>310</v>
      </c>
      <c r="D55" s="12">
        <f t="shared" si="5"/>
        <v>2</v>
      </c>
      <c r="E55" s="12">
        <f t="shared" si="5"/>
        <v>22</v>
      </c>
      <c r="F55" s="12">
        <f t="shared" si="5"/>
        <v>55</v>
      </c>
      <c r="G55" s="12">
        <f t="shared" si="5"/>
        <v>769</v>
      </c>
      <c r="H55" s="12">
        <f t="shared" si="5"/>
        <v>368</v>
      </c>
      <c r="I55" s="12">
        <f t="shared" si="5"/>
        <v>16</v>
      </c>
      <c r="J55" s="12">
        <f t="shared" si="5"/>
        <v>17</v>
      </c>
      <c r="K55" s="12">
        <f t="shared" si="5"/>
        <v>13</v>
      </c>
      <c r="L55" s="12">
        <f t="shared" si="5"/>
        <v>414</v>
      </c>
      <c r="M55" s="12">
        <f t="shared" si="5"/>
        <v>355</v>
      </c>
      <c r="N55" s="12">
        <f t="shared" si="5"/>
        <v>12</v>
      </c>
      <c r="O55" s="12">
        <f t="shared" si="5"/>
        <v>145</v>
      </c>
      <c r="P55" s="12">
        <f t="shared" si="5"/>
        <v>92</v>
      </c>
      <c r="Q55" s="12">
        <f t="shared" si="5"/>
        <v>12</v>
      </c>
      <c r="R55" s="12">
        <f t="shared" si="5"/>
        <v>19</v>
      </c>
      <c r="S55" s="12">
        <f t="shared" si="5"/>
        <v>1</v>
      </c>
      <c r="T55" s="12">
        <f t="shared" si="5"/>
        <v>106</v>
      </c>
    </row>
    <row r="56" spans="1:20">
      <c r="A56" s="6" t="s">
        <v>50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6">
        <v>0</v>
      </c>
      <c r="S56" s="6">
        <v>0</v>
      </c>
      <c r="T56" s="6">
        <v>0</v>
      </c>
    </row>
    <row r="57" spans="1:20">
      <c r="A57" s="6" t="s">
        <v>51</v>
      </c>
      <c r="B57" s="35">
        <v>5</v>
      </c>
      <c r="C57" s="35">
        <v>4</v>
      </c>
      <c r="D57" s="35">
        <v>0</v>
      </c>
      <c r="E57" s="35">
        <v>3</v>
      </c>
      <c r="F57" s="35">
        <v>1</v>
      </c>
      <c r="G57" s="35">
        <v>13</v>
      </c>
      <c r="H57" s="35">
        <v>6</v>
      </c>
      <c r="I57" s="35">
        <v>1</v>
      </c>
      <c r="J57" s="35">
        <v>1</v>
      </c>
      <c r="K57" s="35">
        <v>0</v>
      </c>
      <c r="L57" s="35">
        <v>8</v>
      </c>
      <c r="M57" s="35">
        <v>5</v>
      </c>
      <c r="N57" s="35">
        <v>0</v>
      </c>
      <c r="O57" s="35">
        <v>0</v>
      </c>
      <c r="P57" s="35">
        <v>0</v>
      </c>
      <c r="Q57" s="35">
        <v>0</v>
      </c>
      <c r="R57" s="6">
        <v>0</v>
      </c>
      <c r="S57" s="6">
        <v>0</v>
      </c>
      <c r="T57" s="6">
        <v>1</v>
      </c>
    </row>
    <row r="58" spans="1:20">
      <c r="A58" s="6" t="s">
        <v>52</v>
      </c>
      <c r="B58" s="35">
        <v>10</v>
      </c>
      <c r="C58" s="35">
        <v>10</v>
      </c>
      <c r="D58" s="35">
        <v>0</v>
      </c>
      <c r="E58" s="35">
        <v>0</v>
      </c>
      <c r="F58" s="35">
        <v>6</v>
      </c>
      <c r="G58" s="35">
        <v>26</v>
      </c>
      <c r="H58" s="35">
        <v>10</v>
      </c>
      <c r="I58" s="35">
        <v>3</v>
      </c>
      <c r="J58" s="35">
        <v>0</v>
      </c>
      <c r="K58" s="35">
        <v>0</v>
      </c>
      <c r="L58" s="35">
        <v>13</v>
      </c>
      <c r="M58" s="35">
        <v>13</v>
      </c>
      <c r="N58" s="35">
        <v>1</v>
      </c>
      <c r="O58" s="35">
        <v>9</v>
      </c>
      <c r="P58" s="35">
        <v>6</v>
      </c>
      <c r="Q58" s="35">
        <v>1</v>
      </c>
      <c r="R58" s="6">
        <v>0</v>
      </c>
      <c r="S58" s="6">
        <v>0</v>
      </c>
      <c r="T58" s="6">
        <v>6</v>
      </c>
    </row>
    <row r="59" spans="1:20">
      <c r="A59" s="6" t="s">
        <v>53</v>
      </c>
      <c r="B59" s="35">
        <v>1</v>
      </c>
      <c r="C59" s="35">
        <v>4</v>
      </c>
      <c r="D59" s="35">
        <v>0</v>
      </c>
      <c r="E59" s="35">
        <v>0</v>
      </c>
      <c r="F59" s="35">
        <v>0</v>
      </c>
      <c r="G59" s="35">
        <v>5</v>
      </c>
      <c r="H59" s="35">
        <v>1</v>
      </c>
      <c r="I59" s="35">
        <v>2</v>
      </c>
      <c r="J59" s="35">
        <v>0</v>
      </c>
      <c r="K59" s="35">
        <v>0</v>
      </c>
      <c r="L59" s="35">
        <v>3</v>
      </c>
      <c r="M59" s="35">
        <v>2</v>
      </c>
      <c r="N59" s="35">
        <v>0</v>
      </c>
      <c r="O59" s="35">
        <v>1</v>
      </c>
      <c r="P59" s="35">
        <v>1</v>
      </c>
      <c r="Q59" s="35">
        <v>0</v>
      </c>
      <c r="R59" s="6">
        <v>0</v>
      </c>
      <c r="S59" s="6">
        <v>0</v>
      </c>
      <c r="T59" s="6">
        <v>3</v>
      </c>
    </row>
    <row r="60" spans="1:20">
      <c r="A60" s="6" t="s">
        <v>54</v>
      </c>
      <c r="B60" s="35">
        <v>4</v>
      </c>
      <c r="C60" s="35">
        <v>1</v>
      </c>
      <c r="D60" s="35">
        <v>0</v>
      </c>
      <c r="E60" s="35">
        <v>0</v>
      </c>
      <c r="F60" s="35">
        <v>0</v>
      </c>
      <c r="G60" s="35">
        <v>5</v>
      </c>
      <c r="H60" s="35">
        <v>4</v>
      </c>
      <c r="I60" s="35">
        <v>0</v>
      </c>
      <c r="J60" s="35">
        <v>0</v>
      </c>
      <c r="K60" s="35">
        <v>0</v>
      </c>
      <c r="L60" s="35">
        <v>4</v>
      </c>
      <c r="M60" s="35">
        <v>1</v>
      </c>
      <c r="N60" s="35">
        <v>0</v>
      </c>
      <c r="O60" s="35">
        <v>1</v>
      </c>
      <c r="P60" s="35">
        <v>0</v>
      </c>
      <c r="Q60" s="35">
        <v>0</v>
      </c>
      <c r="R60" s="6">
        <v>0</v>
      </c>
      <c r="S60" s="6">
        <v>0</v>
      </c>
      <c r="T60" s="6">
        <v>1</v>
      </c>
    </row>
    <row r="61" spans="1:20">
      <c r="A61" s="6" t="s">
        <v>55</v>
      </c>
      <c r="B61" s="35">
        <v>10</v>
      </c>
      <c r="C61" s="35">
        <v>15</v>
      </c>
      <c r="D61" s="35">
        <v>0</v>
      </c>
      <c r="E61" s="35">
        <v>1</v>
      </c>
      <c r="F61" s="35">
        <v>1</v>
      </c>
      <c r="G61" s="35">
        <v>27</v>
      </c>
      <c r="H61" s="35">
        <v>10</v>
      </c>
      <c r="I61" s="35">
        <v>1</v>
      </c>
      <c r="J61" s="35">
        <v>0</v>
      </c>
      <c r="K61" s="35">
        <v>0</v>
      </c>
      <c r="L61" s="35">
        <v>11</v>
      </c>
      <c r="M61" s="35">
        <v>16</v>
      </c>
      <c r="N61" s="35">
        <v>0</v>
      </c>
      <c r="O61" s="35">
        <v>15</v>
      </c>
      <c r="P61" s="35">
        <v>11</v>
      </c>
      <c r="Q61" s="35">
        <v>0</v>
      </c>
      <c r="R61" s="6">
        <v>1</v>
      </c>
      <c r="S61" s="6">
        <v>0</v>
      </c>
      <c r="T61" s="6">
        <v>0</v>
      </c>
    </row>
    <row r="62" spans="1:20">
      <c r="A62" s="6" t="s">
        <v>56</v>
      </c>
      <c r="B62" s="35">
        <v>42</v>
      </c>
      <c r="C62" s="35">
        <v>31</v>
      </c>
      <c r="D62" s="35">
        <v>2</v>
      </c>
      <c r="E62" s="35">
        <v>1</v>
      </c>
      <c r="F62" s="35">
        <v>4</v>
      </c>
      <c r="G62" s="35">
        <v>80</v>
      </c>
      <c r="H62" s="35">
        <v>26</v>
      </c>
      <c r="I62" s="35">
        <v>4</v>
      </c>
      <c r="J62" s="35">
        <v>5</v>
      </c>
      <c r="K62" s="35">
        <v>4</v>
      </c>
      <c r="L62" s="35">
        <v>39</v>
      </c>
      <c r="M62" s="35">
        <v>41</v>
      </c>
      <c r="N62" s="35">
        <v>0</v>
      </c>
      <c r="O62" s="35">
        <v>9</v>
      </c>
      <c r="P62" s="35">
        <v>4</v>
      </c>
      <c r="Q62" s="35">
        <v>0</v>
      </c>
      <c r="R62" s="6">
        <v>5</v>
      </c>
      <c r="S62" s="6">
        <v>0</v>
      </c>
      <c r="T62" s="6">
        <v>10</v>
      </c>
    </row>
    <row r="63" spans="1:20">
      <c r="A63" s="6" t="s">
        <v>57</v>
      </c>
      <c r="B63" s="35">
        <v>90</v>
      </c>
      <c r="C63" s="35">
        <v>78</v>
      </c>
      <c r="D63" s="35">
        <v>0</v>
      </c>
      <c r="E63" s="35">
        <v>7</v>
      </c>
      <c r="F63" s="35">
        <v>16</v>
      </c>
      <c r="G63" s="35">
        <v>191</v>
      </c>
      <c r="H63" s="35">
        <v>89</v>
      </c>
      <c r="I63" s="35">
        <v>0</v>
      </c>
      <c r="J63" s="35">
        <v>2</v>
      </c>
      <c r="K63" s="35">
        <v>5</v>
      </c>
      <c r="L63" s="35">
        <v>96</v>
      </c>
      <c r="M63" s="35">
        <v>95</v>
      </c>
      <c r="N63" s="35">
        <v>4</v>
      </c>
      <c r="O63" s="35">
        <v>27</v>
      </c>
      <c r="P63" s="35">
        <v>13</v>
      </c>
      <c r="Q63" s="35">
        <v>4</v>
      </c>
      <c r="R63" s="6">
        <v>3</v>
      </c>
      <c r="S63" s="6">
        <v>0</v>
      </c>
      <c r="T63" s="6">
        <v>25</v>
      </c>
    </row>
    <row r="64" spans="1:20">
      <c r="A64" s="6" t="s">
        <v>58</v>
      </c>
      <c r="B64" s="35">
        <v>56</v>
      </c>
      <c r="C64" s="35">
        <v>56</v>
      </c>
      <c r="D64" s="35">
        <v>0</v>
      </c>
      <c r="E64" s="35">
        <v>5</v>
      </c>
      <c r="F64" s="35">
        <v>16</v>
      </c>
      <c r="G64" s="35">
        <v>133</v>
      </c>
      <c r="H64" s="35">
        <v>69</v>
      </c>
      <c r="I64" s="35">
        <v>5</v>
      </c>
      <c r="J64" s="35">
        <v>2</v>
      </c>
      <c r="K64" s="35">
        <v>2</v>
      </c>
      <c r="L64" s="35">
        <v>78</v>
      </c>
      <c r="M64" s="35">
        <v>55</v>
      </c>
      <c r="N64" s="35">
        <v>4</v>
      </c>
      <c r="O64" s="35">
        <v>11</v>
      </c>
      <c r="P64" s="35">
        <v>7</v>
      </c>
      <c r="Q64" s="35">
        <v>4</v>
      </c>
      <c r="R64" s="6">
        <v>1</v>
      </c>
      <c r="S64" s="6">
        <v>1</v>
      </c>
      <c r="T64" s="6">
        <v>19</v>
      </c>
    </row>
    <row r="65" spans="1:44">
      <c r="A65" s="6" t="s">
        <v>59</v>
      </c>
      <c r="B65" s="35">
        <v>16</v>
      </c>
      <c r="C65" s="35">
        <v>18</v>
      </c>
      <c r="D65" s="35">
        <v>0</v>
      </c>
      <c r="E65" s="35">
        <v>0</v>
      </c>
      <c r="F65" s="35">
        <v>2</v>
      </c>
      <c r="G65" s="35">
        <v>36</v>
      </c>
      <c r="H65" s="35">
        <v>16</v>
      </c>
      <c r="I65" s="35">
        <v>0</v>
      </c>
      <c r="J65" s="35">
        <v>1</v>
      </c>
      <c r="K65" s="35">
        <v>0</v>
      </c>
      <c r="L65" s="35">
        <v>17</v>
      </c>
      <c r="M65" s="35">
        <v>19</v>
      </c>
      <c r="N65" s="35">
        <v>0</v>
      </c>
      <c r="O65" s="35">
        <v>11</v>
      </c>
      <c r="P65" s="35">
        <v>5</v>
      </c>
      <c r="Q65" s="35">
        <v>0</v>
      </c>
      <c r="R65" s="6">
        <v>2</v>
      </c>
      <c r="S65" s="6">
        <v>0</v>
      </c>
      <c r="T65" s="6">
        <v>4</v>
      </c>
      <c r="AR65" s="14"/>
    </row>
    <row r="66" spans="1:44" ht="15.75" customHeight="1">
      <c r="A66" s="6" t="s">
        <v>60</v>
      </c>
      <c r="B66" s="6">
        <v>114</v>
      </c>
      <c r="C66" s="6">
        <v>71</v>
      </c>
      <c r="D66" s="6">
        <v>0</v>
      </c>
      <c r="E66" s="6">
        <v>4</v>
      </c>
      <c r="F66" s="6">
        <v>1</v>
      </c>
      <c r="G66" s="6">
        <v>190</v>
      </c>
      <c r="H66" s="6">
        <v>106</v>
      </c>
      <c r="I66" s="6">
        <v>0</v>
      </c>
      <c r="J66" s="6">
        <v>6</v>
      </c>
      <c r="K66" s="6">
        <v>0</v>
      </c>
      <c r="L66" s="6">
        <v>112</v>
      </c>
      <c r="M66" s="6">
        <v>78</v>
      </c>
      <c r="N66" s="6">
        <v>3</v>
      </c>
      <c r="O66" s="6">
        <v>49</v>
      </c>
      <c r="P66" s="6">
        <v>31</v>
      </c>
      <c r="Q66" s="6">
        <v>3</v>
      </c>
      <c r="R66" s="6">
        <v>3</v>
      </c>
      <c r="S66" s="6">
        <v>0</v>
      </c>
      <c r="T66" s="6">
        <v>29</v>
      </c>
    </row>
    <row r="67" spans="1:44">
      <c r="A67" s="6" t="s">
        <v>61</v>
      </c>
      <c r="B67" s="6">
        <v>32</v>
      </c>
      <c r="C67" s="6">
        <v>22</v>
      </c>
      <c r="D67" s="6">
        <v>0</v>
      </c>
      <c r="E67" s="6">
        <v>1</v>
      </c>
      <c r="F67" s="6">
        <v>8</v>
      </c>
      <c r="G67" s="6">
        <v>63</v>
      </c>
      <c r="H67" s="6">
        <v>31</v>
      </c>
      <c r="I67" s="6">
        <v>0</v>
      </c>
      <c r="J67" s="6">
        <v>0</v>
      </c>
      <c r="K67" s="6">
        <v>2</v>
      </c>
      <c r="L67" s="6">
        <v>33</v>
      </c>
      <c r="M67" s="6">
        <v>30</v>
      </c>
      <c r="N67" s="6">
        <v>0</v>
      </c>
      <c r="O67" s="6">
        <v>12</v>
      </c>
      <c r="P67" s="6">
        <v>14</v>
      </c>
      <c r="Q67" s="6">
        <v>0</v>
      </c>
      <c r="R67" s="6">
        <v>4</v>
      </c>
      <c r="S67" s="6">
        <v>0</v>
      </c>
      <c r="T67" s="6">
        <v>8</v>
      </c>
    </row>
    <row r="68" spans="1:44">
      <c r="A68" s="7" t="s">
        <v>62</v>
      </c>
      <c r="B68" s="12">
        <f>SUBTOTAL(9,B69:B78)</f>
        <v>89</v>
      </c>
      <c r="C68" s="12">
        <f t="shared" ref="C68:T68" si="6">SUBTOTAL(9,C69:C78)</f>
        <v>47</v>
      </c>
      <c r="D68" s="12">
        <f t="shared" si="6"/>
        <v>1</v>
      </c>
      <c r="E68" s="12">
        <f t="shared" si="6"/>
        <v>0</v>
      </c>
      <c r="F68" s="12">
        <f t="shared" si="6"/>
        <v>6</v>
      </c>
      <c r="G68" s="12">
        <f t="shared" si="6"/>
        <v>143</v>
      </c>
      <c r="H68" s="12">
        <f t="shared" si="6"/>
        <v>58</v>
      </c>
      <c r="I68" s="12">
        <f t="shared" si="6"/>
        <v>1</v>
      </c>
      <c r="J68" s="12">
        <f t="shared" si="6"/>
        <v>5</v>
      </c>
      <c r="K68" s="12">
        <f t="shared" si="6"/>
        <v>9</v>
      </c>
      <c r="L68" s="12">
        <f t="shared" si="6"/>
        <v>73</v>
      </c>
      <c r="M68" s="12">
        <f t="shared" si="6"/>
        <v>70</v>
      </c>
      <c r="N68" s="12">
        <f t="shared" si="6"/>
        <v>4</v>
      </c>
      <c r="O68" s="12">
        <f t="shared" si="6"/>
        <v>19</v>
      </c>
      <c r="P68" s="12">
        <f t="shared" si="6"/>
        <v>13</v>
      </c>
      <c r="Q68" s="12">
        <f t="shared" si="6"/>
        <v>4</v>
      </c>
      <c r="R68" s="12">
        <f t="shared" si="6"/>
        <v>5</v>
      </c>
      <c r="S68" s="12">
        <f t="shared" si="6"/>
        <v>0</v>
      </c>
      <c r="T68" s="12">
        <f t="shared" si="6"/>
        <v>16</v>
      </c>
    </row>
    <row r="69" spans="1:44">
      <c r="A69" s="6" t="s">
        <v>63</v>
      </c>
      <c r="B69" s="29">
        <v>2</v>
      </c>
      <c r="C69" s="29">
        <v>0</v>
      </c>
      <c r="D69" s="29">
        <v>0</v>
      </c>
      <c r="E69" s="29">
        <v>0</v>
      </c>
      <c r="F69" s="29">
        <v>1</v>
      </c>
      <c r="G69" s="29">
        <v>3</v>
      </c>
      <c r="H69" s="29">
        <v>1</v>
      </c>
      <c r="I69" s="29">
        <v>0</v>
      </c>
      <c r="J69" s="29">
        <v>0</v>
      </c>
      <c r="K69" s="29">
        <v>0</v>
      </c>
      <c r="L69" s="29">
        <v>1</v>
      </c>
      <c r="M69" s="29">
        <v>2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</row>
    <row r="70" spans="1:44">
      <c r="A70" s="6" t="s">
        <v>64</v>
      </c>
      <c r="B70" s="29">
        <v>3</v>
      </c>
      <c r="C70" s="29">
        <v>0</v>
      </c>
      <c r="D70" s="29">
        <v>0</v>
      </c>
      <c r="E70" s="29">
        <v>0</v>
      </c>
      <c r="F70" s="29">
        <v>0</v>
      </c>
      <c r="G70" s="29">
        <v>3</v>
      </c>
      <c r="H70" s="29">
        <v>3</v>
      </c>
      <c r="I70" s="29">
        <v>0</v>
      </c>
      <c r="J70" s="29">
        <v>0</v>
      </c>
      <c r="K70" s="29">
        <v>0</v>
      </c>
      <c r="L70" s="29">
        <v>3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</row>
    <row r="71" spans="1:44">
      <c r="A71" s="6" t="s">
        <v>65</v>
      </c>
      <c r="B71" s="29">
        <v>2</v>
      </c>
      <c r="C71" s="29">
        <v>1</v>
      </c>
      <c r="D71" s="29">
        <v>0</v>
      </c>
      <c r="E71" s="29">
        <v>0</v>
      </c>
      <c r="F71" s="29">
        <v>0</v>
      </c>
      <c r="G71" s="29">
        <v>3</v>
      </c>
      <c r="H71" s="29">
        <v>1</v>
      </c>
      <c r="I71" s="29">
        <v>0</v>
      </c>
      <c r="J71" s="29">
        <v>0</v>
      </c>
      <c r="K71" s="29">
        <v>2</v>
      </c>
      <c r="L71" s="29">
        <v>3</v>
      </c>
      <c r="M71" s="29">
        <v>0</v>
      </c>
      <c r="N71" s="29">
        <v>0</v>
      </c>
      <c r="O71" s="29">
        <v>1</v>
      </c>
      <c r="P71" s="29">
        <v>1</v>
      </c>
      <c r="Q71" s="29">
        <v>0</v>
      </c>
      <c r="R71" s="29">
        <v>0</v>
      </c>
      <c r="S71" s="29">
        <v>0</v>
      </c>
      <c r="T71" s="29">
        <v>0</v>
      </c>
    </row>
    <row r="72" spans="1:44">
      <c r="A72" s="6" t="s">
        <v>66</v>
      </c>
      <c r="B72" s="29">
        <v>5</v>
      </c>
      <c r="C72" s="29">
        <v>1</v>
      </c>
      <c r="D72" s="29">
        <v>0</v>
      </c>
      <c r="E72" s="29">
        <v>0</v>
      </c>
      <c r="F72" s="29">
        <v>0</v>
      </c>
      <c r="G72" s="29">
        <v>6</v>
      </c>
      <c r="H72" s="29">
        <v>2</v>
      </c>
      <c r="I72" s="29">
        <v>0</v>
      </c>
      <c r="J72" s="29">
        <v>0</v>
      </c>
      <c r="K72" s="29">
        <v>0</v>
      </c>
      <c r="L72" s="29">
        <v>2</v>
      </c>
      <c r="M72" s="29">
        <v>4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</row>
    <row r="73" spans="1:44">
      <c r="A73" s="6" t="s">
        <v>67</v>
      </c>
      <c r="B73" s="29">
        <v>10</v>
      </c>
      <c r="C73" s="29">
        <v>8</v>
      </c>
      <c r="D73" s="29">
        <v>0</v>
      </c>
      <c r="E73" s="29">
        <v>0</v>
      </c>
      <c r="F73" s="29">
        <v>0</v>
      </c>
      <c r="G73" s="29">
        <v>18</v>
      </c>
      <c r="H73" s="29">
        <v>4</v>
      </c>
      <c r="I73" s="29">
        <v>0</v>
      </c>
      <c r="J73" s="29">
        <v>0</v>
      </c>
      <c r="K73" s="29">
        <v>1</v>
      </c>
      <c r="L73" s="29">
        <v>5</v>
      </c>
      <c r="M73" s="29">
        <v>13</v>
      </c>
      <c r="N73" s="29">
        <v>0</v>
      </c>
      <c r="O73" s="29">
        <v>4</v>
      </c>
      <c r="P73" s="29">
        <v>4</v>
      </c>
      <c r="Q73" s="29">
        <v>0</v>
      </c>
      <c r="R73" s="29">
        <v>2</v>
      </c>
      <c r="S73" s="29">
        <v>0</v>
      </c>
      <c r="T73" s="29">
        <v>4</v>
      </c>
    </row>
    <row r="74" spans="1:44">
      <c r="A74" s="6" t="s">
        <v>68</v>
      </c>
      <c r="B74" s="29">
        <v>10</v>
      </c>
      <c r="C74" s="29">
        <v>7</v>
      </c>
      <c r="D74" s="29">
        <v>0</v>
      </c>
      <c r="E74" s="29">
        <v>0</v>
      </c>
      <c r="F74" s="29">
        <v>1</v>
      </c>
      <c r="G74" s="29">
        <v>18</v>
      </c>
      <c r="H74" s="29">
        <v>7</v>
      </c>
      <c r="I74" s="29">
        <v>0</v>
      </c>
      <c r="J74" s="29">
        <v>0</v>
      </c>
      <c r="K74" s="29">
        <v>0</v>
      </c>
      <c r="L74" s="29">
        <v>7</v>
      </c>
      <c r="M74" s="29">
        <v>11</v>
      </c>
      <c r="N74" s="29">
        <v>0</v>
      </c>
      <c r="O74" s="29">
        <v>6</v>
      </c>
      <c r="P74" s="29">
        <v>3</v>
      </c>
      <c r="Q74" s="29">
        <v>0</v>
      </c>
      <c r="R74" s="29">
        <v>2</v>
      </c>
      <c r="S74" s="29">
        <v>0</v>
      </c>
      <c r="T74" s="29">
        <v>1</v>
      </c>
    </row>
    <row r="75" spans="1:44">
      <c r="A75" s="6" t="s">
        <v>69</v>
      </c>
      <c r="B75" s="29">
        <v>16</v>
      </c>
      <c r="C75" s="29">
        <v>7</v>
      </c>
      <c r="D75" s="29">
        <v>0</v>
      </c>
      <c r="E75" s="29">
        <v>0</v>
      </c>
      <c r="F75" s="29">
        <v>3</v>
      </c>
      <c r="G75" s="29">
        <v>26</v>
      </c>
      <c r="H75" s="29">
        <v>11</v>
      </c>
      <c r="I75" s="29">
        <v>0</v>
      </c>
      <c r="J75" s="29">
        <v>4</v>
      </c>
      <c r="K75" s="29">
        <v>1</v>
      </c>
      <c r="L75" s="29">
        <v>16</v>
      </c>
      <c r="M75" s="29">
        <v>10</v>
      </c>
      <c r="N75" s="29">
        <v>2</v>
      </c>
      <c r="O75" s="29">
        <v>2</v>
      </c>
      <c r="P75" s="29">
        <v>2</v>
      </c>
      <c r="Q75" s="29">
        <v>2</v>
      </c>
      <c r="R75" s="29">
        <v>1</v>
      </c>
      <c r="S75" s="29">
        <v>0</v>
      </c>
      <c r="T75" s="29">
        <v>2</v>
      </c>
    </row>
    <row r="76" spans="1:44">
      <c r="A76" s="6" t="s">
        <v>70</v>
      </c>
      <c r="B76" s="29">
        <v>13</v>
      </c>
      <c r="C76" s="29">
        <v>4</v>
      </c>
      <c r="D76" s="29">
        <v>0</v>
      </c>
      <c r="E76" s="29">
        <v>0</v>
      </c>
      <c r="F76" s="29">
        <v>0</v>
      </c>
      <c r="G76" s="29">
        <v>17</v>
      </c>
      <c r="H76" s="29">
        <v>7</v>
      </c>
      <c r="I76" s="29">
        <v>0</v>
      </c>
      <c r="J76" s="29">
        <v>1</v>
      </c>
      <c r="K76" s="29">
        <v>2</v>
      </c>
      <c r="L76" s="29">
        <v>10</v>
      </c>
      <c r="M76" s="29">
        <v>7</v>
      </c>
      <c r="N76" s="29">
        <v>0</v>
      </c>
      <c r="O76" s="29">
        <v>1</v>
      </c>
      <c r="P76" s="29">
        <v>1</v>
      </c>
      <c r="Q76" s="29">
        <v>0</v>
      </c>
      <c r="R76" s="29">
        <v>0</v>
      </c>
      <c r="S76" s="29">
        <v>0</v>
      </c>
      <c r="T76" s="29">
        <v>2</v>
      </c>
    </row>
    <row r="77" spans="1:44">
      <c r="A77" s="6" t="s">
        <v>71</v>
      </c>
      <c r="B77" s="29">
        <v>13</v>
      </c>
      <c r="C77" s="29">
        <v>6</v>
      </c>
      <c r="D77" s="29">
        <v>0</v>
      </c>
      <c r="E77" s="29">
        <v>0</v>
      </c>
      <c r="F77" s="29">
        <v>1</v>
      </c>
      <c r="G77" s="29">
        <v>20</v>
      </c>
      <c r="H77" s="29">
        <v>6</v>
      </c>
      <c r="I77" s="29">
        <v>1</v>
      </c>
      <c r="J77" s="29">
        <v>0</v>
      </c>
      <c r="K77" s="29">
        <v>3</v>
      </c>
      <c r="L77" s="29">
        <v>10</v>
      </c>
      <c r="M77" s="29">
        <v>10</v>
      </c>
      <c r="N77" s="29">
        <v>0</v>
      </c>
      <c r="O77" s="29">
        <v>1</v>
      </c>
      <c r="P77" s="29">
        <v>1</v>
      </c>
      <c r="Q77" s="29">
        <v>0</v>
      </c>
      <c r="R77" s="29">
        <v>0</v>
      </c>
      <c r="S77" s="29">
        <v>0</v>
      </c>
      <c r="T77" s="29">
        <v>3</v>
      </c>
    </row>
    <row r="78" spans="1:44">
      <c r="A78" s="6" t="s">
        <v>72</v>
      </c>
      <c r="B78" s="29">
        <v>15</v>
      </c>
      <c r="C78" s="29">
        <v>13</v>
      </c>
      <c r="D78" s="29">
        <v>1</v>
      </c>
      <c r="E78" s="29">
        <v>0</v>
      </c>
      <c r="F78" s="29">
        <v>0</v>
      </c>
      <c r="G78" s="29">
        <v>29</v>
      </c>
      <c r="H78" s="29">
        <v>16</v>
      </c>
      <c r="I78" s="29">
        <v>0</v>
      </c>
      <c r="J78" s="29">
        <v>0</v>
      </c>
      <c r="K78" s="29">
        <v>0</v>
      </c>
      <c r="L78" s="29">
        <v>16</v>
      </c>
      <c r="M78" s="29">
        <v>13</v>
      </c>
      <c r="N78" s="29">
        <v>2</v>
      </c>
      <c r="O78" s="29">
        <v>4</v>
      </c>
      <c r="P78" s="29">
        <v>1</v>
      </c>
      <c r="Q78" s="29">
        <v>2</v>
      </c>
      <c r="R78" s="29">
        <v>0</v>
      </c>
      <c r="S78" s="29">
        <v>0</v>
      </c>
      <c r="T78" s="29">
        <v>4</v>
      </c>
    </row>
    <row r="79" spans="1:44">
      <c r="A79" s="8" t="s">
        <v>73</v>
      </c>
      <c r="B79" s="12">
        <f>SUBTOTAL(9,B80:B88)</f>
        <v>242</v>
      </c>
      <c r="C79" s="12">
        <f t="shared" ref="C79:T79" si="7">SUBTOTAL(9,C80:C88)</f>
        <v>113</v>
      </c>
      <c r="D79" s="12">
        <f t="shared" si="7"/>
        <v>4</v>
      </c>
      <c r="E79" s="12">
        <f t="shared" si="7"/>
        <v>0</v>
      </c>
      <c r="F79" s="12">
        <f t="shared" si="7"/>
        <v>7</v>
      </c>
      <c r="G79" s="12">
        <f t="shared" si="7"/>
        <v>366</v>
      </c>
      <c r="H79" s="12">
        <f t="shared" si="7"/>
        <v>140</v>
      </c>
      <c r="I79" s="12">
        <f t="shared" si="7"/>
        <v>2</v>
      </c>
      <c r="J79" s="12">
        <f t="shared" si="7"/>
        <v>13</v>
      </c>
      <c r="K79" s="12">
        <f t="shared" si="7"/>
        <v>5</v>
      </c>
      <c r="L79" s="12">
        <f t="shared" si="7"/>
        <v>160</v>
      </c>
      <c r="M79" s="12">
        <f t="shared" si="7"/>
        <v>206</v>
      </c>
      <c r="N79" s="12">
        <f t="shared" si="7"/>
        <v>4</v>
      </c>
      <c r="O79" s="12">
        <f t="shared" si="7"/>
        <v>13</v>
      </c>
      <c r="P79" s="12">
        <f t="shared" si="7"/>
        <v>10</v>
      </c>
      <c r="Q79" s="12">
        <f t="shared" si="7"/>
        <v>8</v>
      </c>
      <c r="R79" s="12">
        <f t="shared" si="7"/>
        <v>5</v>
      </c>
      <c r="S79" s="12">
        <f t="shared" si="7"/>
        <v>0</v>
      </c>
      <c r="T79" s="12">
        <f t="shared" si="7"/>
        <v>39</v>
      </c>
    </row>
    <row r="80" spans="1:44">
      <c r="A80" s="6" t="s">
        <v>74</v>
      </c>
      <c r="B80" s="6">
        <v>6</v>
      </c>
      <c r="C80" s="6">
        <v>6</v>
      </c>
      <c r="D80" s="6">
        <v>0</v>
      </c>
      <c r="E80" s="6">
        <v>0</v>
      </c>
      <c r="F80" s="6">
        <v>0</v>
      </c>
      <c r="G80" s="6">
        <v>12</v>
      </c>
      <c r="H80" s="6">
        <v>6</v>
      </c>
      <c r="I80" s="6">
        <v>0</v>
      </c>
      <c r="J80" s="6">
        <v>0</v>
      </c>
      <c r="K80" s="6">
        <v>0</v>
      </c>
      <c r="L80" s="6">
        <v>6</v>
      </c>
      <c r="M80" s="6">
        <v>6</v>
      </c>
      <c r="N80" s="6">
        <v>0</v>
      </c>
      <c r="O80" s="6">
        <v>0</v>
      </c>
      <c r="P80" s="6">
        <v>0</v>
      </c>
      <c r="Q80" s="6">
        <v>0</v>
      </c>
      <c r="R80" s="6">
        <v>0</v>
      </c>
      <c r="S80" s="6">
        <v>0</v>
      </c>
      <c r="T80" s="6">
        <v>1</v>
      </c>
    </row>
    <row r="81" spans="1:20">
      <c r="A81" s="6" t="s">
        <v>75</v>
      </c>
      <c r="B81" s="6">
        <v>2</v>
      </c>
      <c r="C81" s="6">
        <v>4</v>
      </c>
      <c r="D81" s="6">
        <v>0</v>
      </c>
      <c r="E81" s="6">
        <v>0</v>
      </c>
      <c r="F81" s="6">
        <v>1</v>
      </c>
      <c r="G81" s="6">
        <v>7</v>
      </c>
      <c r="H81" s="6">
        <v>3</v>
      </c>
      <c r="I81" s="6">
        <v>0</v>
      </c>
      <c r="J81" s="6">
        <v>0</v>
      </c>
      <c r="K81" s="6">
        <v>0</v>
      </c>
      <c r="L81" s="6">
        <v>3</v>
      </c>
      <c r="M81" s="6">
        <v>4</v>
      </c>
      <c r="N81" s="6">
        <v>1</v>
      </c>
      <c r="O81" s="6">
        <v>0</v>
      </c>
      <c r="P81" s="6">
        <v>0</v>
      </c>
      <c r="Q81" s="6">
        <v>1</v>
      </c>
      <c r="R81" s="6">
        <v>0</v>
      </c>
      <c r="S81" s="6">
        <v>0</v>
      </c>
      <c r="T81" s="6">
        <v>1</v>
      </c>
    </row>
    <row r="82" spans="1:20">
      <c r="A82" s="6" t="s">
        <v>76</v>
      </c>
      <c r="B82" s="6">
        <v>2</v>
      </c>
      <c r="C82" s="6">
        <v>1</v>
      </c>
      <c r="D82" s="6">
        <v>0</v>
      </c>
      <c r="E82" s="6">
        <v>0</v>
      </c>
      <c r="F82" s="6">
        <v>0</v>
      </c>
      <c r="G82" s="6">
        <v>3</v>
      </c>
      <c r="H82" s="6">
        <v>1</v>
      </c>
      <c r="I82" s="6">
        <v>0</v>
      </c>
      <c r="J82" s="6">
        <v>0</v>
      </c>
      <c r="K82" s="6">
        <v>0</v>
      </c>
      <c r="L82" s="6">
        <v>1</v>
      </c>
      <c r="M82" s="6">
        <v>2</v>
      </c>
      <c r="N82" s="6">
        <v>0</v>
      </c>
      <c r="O82" s="6">
        <v>0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</row>
    <row r="83" spans="1:20">
      <c r="A83" s="6" t="s">
        <v>77</v>
      </c>
      <c r="B83" s="6">
        <v>6</v>
      </c>
      <c r="C83" s="6">
        <v>4</v>
      </c>
      <c r="D83" s="6">
        <v>0</v>
      </c>
      <c r="E83" s="6">
        <v>0</v>
      </c>
      <c r="F83" s="6">
        <v>0</v>
      </c>
      <c r="G83" s="6">
        <v>10</v>
      </c>
      <c r="H83" s="6">
        <v>2</v>
      </c>
      <c r="I83" s="6">
        <v>0</v>
      </c>
      <c r="J83" s="6">
        <v>0</v>
      </c>
      <c r="K83" s="6">
        <v>0</v>
      </c>
      <c r="L83" s="6">
        <v>2</v>
      </c>
      <c r="M83" s="6">
        <v>8</v>
      </c>
      <c r="N83" s="6">
        <v>1</v>
      </c>
      <c r="O83" s="6">
        <v>0</v>
      </c>
      <c r="P83" s="6">
        <v>0</v>
      </c>
      <c r="Q83" s="6">
        <v>1</v>
      </c>
      <c r="R83" s="6">
        <v>1</v>
      </c>
      <c r="S83" s="6">
        <v>0</v>
      </c>
      <c r="T83" s="6">
        <v>2</v>
      </c>
    </row>
    <row r="84" spans="1:20">
      <c r="A84" s="6" t="s">
        <v>78</v>
      </c>
      <c r="B84" s="6">
        <v>6</v>
      </c>
      <c r="C84" s="6">
        <v>0</v>
      </c>
      <c r="D84" s="6">
        <v>0</v>
      </c>
      <c r="E84" s="6">
        <v>0</v>
      </c>
      <c r="F84" s="6">
        <v>0</v>
      </c>
      <c r="G84" s="6">
        <v>6</v>
      </c>
      <c r="H84" s="6">
        <v>4</v>
      </c>
      <c r="I84" s="6">
        <v>0</v>
      </c>
      <c r="J84" s="6">
        <v>1</v>
      </c>
      <c r="K84" s="6">
        <v>0</v>
      </c>
      <c r="L84" s="6">
        <v>5</v>
      </c>
      <c r="M84" s="6">
        <v>1</v>
      </c>
      <c r="N84" s="6">
        <v>0</v>
      </c>
      <c r="O84" s="6">
        <v>0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</row>
    <row r="85" spans="1:20">
      <c r="A85" s="6" t="s">
        <v>79</v>
      </c>
      <c r="B85" s="6">
        <v>6</v>
      </c>
      <c r="C85" s="6">
        <v>10</v>
      </c>
      <c r="D85" s="6">
        <v>0</v>
      </c>
      <c r="E85" s="6">
        <v>0</v>
      </c>
      <c r="F85" s="6">
        <v>1</v>
      </c>
      <c r="G85" s="6">
        <v>17</v>
      </c>
      <c r="H85" s="6">
        <v>4</v>
      </c>
      <c r="I85" s="6">
        <v>0</v>
      </c>
      <c r="J85" s="6">
        <v>0</v>
      </c>
      <c r="K85" s="6">
        <v>3</v>
      </c>
      <c r="L85" s="6">
        <v>7</v>
      </c>
      <c r="M85" s="6">
        <v>10</v>
      </c>
      <c r="N85" s="6">
        <v>0</v>
      </c>
      <c r="O85" s="6">
        <v>6</v>
      </c>
      <c r="P85" s="6">
        <v>3</v>
      </c>
      <c r="Q85" s="6">
        <v>0</v>
      </c>
      <c r="R85" s="6">
        <v>0</v>
      </c>
      <c r="S85" s="6">
        <v>0</v>
      </c>
      <c r="T85" s="6">
        <v>3</v>
      </c>
    </row>
    <row r="86" spans="1:20">
      <c r="A86" s="6" t="s">
        <v>80</v>
      </c>
      <c r="B86" s="6">
        <v>47</v>
      </c>
      <c r="C86" s="6">
        <v>20</v>
      </c>
      <c r="D86" s="6">
        <v>0</v>
      </c>
      <c r="E86" s="6">
        <v>0</v>
      </c>
      <c r="F86" s="6">
        <v>1</v>
      </c>
      <c r="G86" s="6">
        <v>68</v>
      </c>
      <c r="H86" s="6">
        <v>30</v>
      </c>
      <c r="I86" s="6">
        <v>2</v>
      </c>
      <c r="J86" s="6">
        <v>5</v>
      </c>
      <c r="K86" s="6">
        <v>2</v>
      </c>
      <c r="L86" s="6">
        <v>39</v>
      </c>
      <c r="M86" s="6">
        <v>29</v>
      </c>
      <c r="N86" s="6">
        <v>2</v>
      </c>
      <c r="O86" s="6">
        <v>5</v>
      </c>
      <c r="P86" s="6">
        <v>5</v>
      </c>
      <c r="Q86" s="6">
        <v>2</v>
      </c>
      <c r="R86" s="6">
        <v>2</v>
      </c>
      <c r="S86" s="6">
        <v>0</v>
      </c>
      <c r="T86" s="6">
        <v>4</v>
      </c>
    </row>
    <row r="87" spans="1:20">
      <c r="A87" s="6" t="s">
        <v>81</v>
      </c>
      <c r="B87" s="6">
        <v>124</v>
      </c>
      <c r="C87" s="6">
        <v>36</v>
      </c>
      <c r="D87" s="6">
        <v>0</v>
      </c>
      <c r="E87" s="6">
        <v>0</v>
      </c>
      <c r="F87" s="6">
        <v>3</v>
      </c>
      <c r="G87" s="6">
        <v>163</v>
      </c>
      <c r="H87" s="6">
        <v>54</v>
      </c>
      <c r="I87" s="6">
        <v>0</v>
      </c>
      <c r="J87" s="6">
        <v>6</v>
      </c>
      <c r="K87" s="6">
        <v>0</v>
      </c>
      <c r="L87" s="6">
        <v>60</v>
      </c>
      <c r="M87" s="6">
        <v>103</v>
      </c>
      <c r="N87" s="6">
        <v>0</v>
      </c>
      <c r="O87" s="6">
        <v>0</v>
      </c>
      <c r="P87" s="6">
        <v>0</v>
      </c>
      <c r="Q87" s="6">
        <v>4</v>
      </c>
      <c r="R87" s="6">
        <v>2</v>
      </c>
      <c r="S87" s="6">
        <v>0</v>
      </c>
      <c r="T87" s="6">
        <v>16</v>
      </c>
    </row>
    <row r="88" spans="1:20">
      <c r="A88" s="6" t="s">
        <v>82</v>
      </c>
      <c r="B88" s="6">
        <v>43</v>
      </c>
      <c r="C88" s="6">
        <v>32</v>
      </c>
      <c r="D88" s="6">
        <v>4</v>
      </c>
      <c r="E88" s="6">
        <v>0</v>
      </c>
      <c r="F88" s="6">
        <v>1</v>
      </c>
      <c r="G88" s="6">
        <v>80</v>
      </c>
      <c r="H88" s="6">
        <v>36</v>
      </c>
      <c r="I88" s="6">
        <v>0</v>
      </c>
      <c r="J88" s="6">
        <v>1</v>
      </c>
      <c r="K88" s="6">
        <v>0</v>
      </c>
      <c r="L88" s="6">
        <v>37</v>
      </c>
      <c r="M88" s="6">
        <v>43</v>
      </c>
      <c r="N88" s="6">
        <v>0</v>
      </c>
      <c r="O88" s="6">
        <v>2</v>
      </c>
      <c r="P88" s="6">
        <v>2</v>
      </c>
      <c r="Q88" s="6">
        <v>0</v>
      </c>
      <c r="R88" s="6">
        <v>0</v>
      </c>
      <c r="S88" s="6">
        <v>0</v>
      </c>
      <c r="T88" s="6">
        <v>12</v>
      </c>
    </row>
    <row r="96" spans="1:20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</row>
    <row r="110" spans="2:22">
      <c r="C110" s="51" t="s">
        <v>125</v>
      </c>
    </row>
    <row r="111" spans="2:22">
      <c r="B111" s="1" t="s">
        <v>129</v>
      </c>
      <c r="C111" s="1" t="s">
        <v>122</v>
      </c>
      <c r="D111" s="1">
        <v>6</v>
      </c>
      <c r="E111" s="1">
        <v>6</v>
      </c>
      <c r="F111" s="1">
        <v>0</v>
      </c>
      <c r="G111" s="1">
        <v>0</v>
      </c>
      <c r="H111" s="1">
        <v>0</v>
      </c>
      <c r="I111" s="1">
        <v>12</v>
      </c>
      <c r="J111" s="1">
        <v>6</v>
      </c>
      <c r="K111" s="1">
        <v>0</v>
      </c>
      <c r="L111" s="1">
        <v>0</v>
      </c>
      <c r="M111" s="1">
        <v>0</v>
      </c>
      <c r="N111" s="1">
        <v>6</v>
      </c>
      <c r="O111" s="1">
        <v>6</v>
      </c>
      <c r="P111" s="1">
        <v>0</v>
      </c>
      <c r="Q111" s="1">
        <v>0</v>
      </c>
      <c r="R111" s="1">
        <v>0</v>
      </c>
      <c r="S111" s="1">
        <v>0</v>
      </c>
      <c r="T111" s="1">
        <v>0</v>
      </c>
      <c r="U111" s="1">
        <v>0</v>
      </c>
      <c r="V111" s="1">
        <v>1</v>
      </c>
    </row>
    <row r="112" spans="2:22">
      <c r="B112" s="1" t="s">
        <v>129</v>
      </c>
      <c r="C112" s="1" t="s">
        <v>123</v>
      </c>
      <c r="D112" s="1">
        <v>0</v>
      </c>
      <c r="E112" s="1">
        <v>1</v>
      </c>
      <c r="F112" s="1">
        <v>0</v>
      </c>
      <c r="G112" s="1">
        <v>0</v>
      </c>
      <c r="H112" s="1">
        <v>0</v>
      </c>
      <c r="I112" s="1">
        <v>1</v>
      </c>
      <c r="J112" s="1">
        <v>1</v>
      </c>
      <c r="K112" s="1">
        <v>0</v>
      </c>
      <c r="L112" s="1">
        <v>0</v>
      </c>
      <c r="M112" s="1">
        <v>0</v>
      </c>
      <c r="N112" s="1">
        <v>1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1</v>
      </c>
    </row>
    <row r="113" spans="1:22" hidden="1">
      <c r="B113" s="1" t="s">
        <v>129</v>
      </c>
      <c r="C113" s="1" t="s">
        <v>124</v>
      </c>
      <c r="D113" s="1">
        <v>6</v>
      </c>
      <c r="E113" s="1">
        <v>7</v>
      </c>
      <c r="F113" s="1">
        <v>0</v>
      </c>
      <c r="G113" s="1">
        <v>0</v>
      </c>
      <c r="H113" s="1">
        <v>0</v>
      </c>
      <c r="I113" s="1">
        <v>13</v>
      </c>
      <c r="J113" s="1">
        <v>7</v>
      </c>
      <c r="K113" s="1">
        <v>0</v>
      </c>
      <c r="L113" s="1">
        <v>0</v>
      </c>
      <c r="M113" s="1">
        <v>0</v>
      </c>
      <c r="N113" s="1">
        <v>7</v>
      </c>
      <c r="O113" s="1">
        <v>6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2</v>
      </c>
    </row>
    <row r="114" spans="1:22">
      <c r="B114" s="1" t="s">
        <v>128</v>
      </c>
      <c r="C114" s="1" t="s">
        <v>122</v>
      </c>
      <c r="D114" s="1">
        <v>2</v>
      </c>
      <c r="E114" s="1">
        <v>4</v>
      </c>
      <c r="F114" s="1">
        <v>0</v>
      </c>
      <c r="G114" s="1">
        <v>0</v>
      </c>
      <c r="H114" s="1">
        <v>1</v>
      </c>
      <c r="I114" s="1">
        <v>7</v>
      </c>
      <c r="J114" s="1">
        <v>3</v>
      </c>
      <c r="K114" s="1">
        <v>0</v>
      </c>
      <c r="L114" s="1">
        <v>0</v>
      </c>
      <c r="M114" s="1">
        <v>0</v>
      </c>
      <c r="N114" s="1">
        <v>3</v>
      </c>
      <c r="O114" s="1">
        <v>4</v>
      </c>
      <c r="P114" s="1">
        <v>1</v>
      </c>
      <c r="Q114" s="1">
        <v>0</v>
      </c>
      <c r="R114" s="1">
        <v>0</v>
      </c>
      <c r="S114" s="1">
        <v>1</v>
      </c>
      <c r="T114" s="1">
        <v>0</v>
      </c>
      <c r="U114" s="1">
        <v>0</v>
      </c>
      <c r="V114" s="1">
        <v>1</v>
      </c>
    </row>
    <row r="115" spans="1:22">
      <c r="B115" s="1" t="s">
        <v>128</v>
      </c>
      <c r="C115" s="1" t="s">
        <v>123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0</v>
      </c>
      <c r="V115" s="1">
        <v>0</v>
      </c>
    </row>
    <row r="116" spans="1:22" hidden="1">
      <c r="B116" s="1" t="s">
        <v>128</v>
      </c>
      <c r="C116" s="1" t="s">
        <v>124</v>
      </c>
      <c r="D116" s="1">
        <v>2</v>
      </c>
      <c r="E116" s="1">
        <v>4</v>
      </c>
      <c r="F116" s="1">
        <v>0</v>
      </c>
      <c r="G116" s="1">
        <v>0</v>
      </c>
      <c r="H116" s="1">
        <v>1</v>
      </c>
      <c r="I116" s="1">
        <v>7</v>
      </c>
      <c r="J116" s="1">
        <v>3</v>
      </c>
      <c r="K116" s="1">
        <v>0</v>
      </c>
      <c r="L116" s="1">
        <v>0</v>
      </c>
      <c r="M116" s="1">
        <v>0</v>
      </c>
      <c r="N116" s="1">
        <v>3</v>
      </c>
      <c r="O116" s="1">
        <v>4</v>
      </c>
      <c r="P116" s="1">
        <v>1</v>
      </c>
      <c r="Q116" s="1">
        <v>0</v>
      </c>
      <c r="R116" s="1">
        <v>0</v>
      </c>
      <c r="S116" s="1">
        <v>1</v>
      </c>
      <c r="T116" s="1">
        <v>0</v>
      </c>
      <c r="U116" s="1">
        <v>0</v>
      </c>
      <c r="V116" s="1">
        <v>1</v>
      </c>
    </row>
    <row r="117" spans="1:22">
      <c r="B117" s="1" t="s">
        <v>131</v>
      </c>
      <c r="C117" s="1" t="s">
        <v>122</v>
      </c>
      <c r="D117" s="1">
        <v>2</v>
      </c>
      <c r="E117" s="1">
        <v>1</v>
      </c>
      <c r="F117" s="1">
        <v>0</v>
      </c>
      <c r="G117" s="1">
        <v>0</v>
      </c>
      <c r="H117" s="1">
        <v>0</v>
      </c>
      <c r="I117" s="1">
        <v>3</v>
      </c>
      <c r="J117" s="1">
        <v>1</v>
      </c>
      <c r="K117" s="1">
        <v>0</v>
      </c>
      <c r="L117" s="1">
        <v>0</v>
      </c>
      <c r="M117" s="1">
        <v>0</v>
      </c>
      <c r="N117" s="1">
        <v>1</v>
      </c>
      <c r="O117" s="1">
        <v>2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</row>
    <row r="118" spans="1:22">
      <c r="B118" s="1" t="s">
        <v>131</v>
      </c>
      <c r="C118" s="1" t="s">
        <v>123</v>
      </c>
      <c r="D118" s="1">
        <v>0</v>
      </c>
      <c r="E118" s="1">
        <v>1</v>
      </c>
      <c r="F118" s="1">
        <v>0</v>
      </c>
      <c r="G118" s="1">
        <v>0</v>
      </c>
      <c r="H118" s="1">
        <v>0</v>
      </c>
      <c r="I118" s="1">
        <v>1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1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</row>
    <row r="119" spans="1:22" hidden="1">
      <c r="B119" s="1" t="s">
        <v>131</v>
      </c>
      <c r="C119" s="1" t="s">
        <v>124</v>
      </c>
      <c r="D119" s="1">
        <v>2</v>
      </c>
      <c r="E119" s="1">
        <v>2</v>
      </c>
      <c r="F119" s="1">
        <v>0</v>
      </c>
      <c r="G119" s="1">
        <v>0</v>
      </c>
      <c r="H119" s="1">
        <v>0</v>
      </c>
      <c r="I119" s="1">
        <v>4</v>
      </c>
      <c r="J119" s="1">
        <v>1</v>
      </c>
      <c r="K119" s="1">
        <v>0</v>
      </c>
      <c r="L119" s="1">
        <v>0</v>
      </c>
      <c r="M119" s="1">
        <v>0</v>
      </c>
      <c r="N119" s="1">
        <v>1</v>
      </c>
      <c r="O119" s="1">
        <v>3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0</v>
      </c>
      <c r="V119" s="1">
        <v>0</v>
      </c>
    </row>
    <row r="120" spans="1:22">
      <c r="B120" s="1" t="s">
        <v>127</v>
      </c>
      <c r="C120" s="1" t="s">
        <v>122</v>
      </c>
      <c r="D120" s="1">
        <v>6</v>
      </c>
      <c r="E120" s="1">
        <v>4</v>
      </c>
      <c r="F120" s="1">
        <v>0</v>
      </c>
      <c r="G120" s="1">
        <v>0</v>
      </c>
      <c r="H120" s="1">
        <v>0</v>
      </c>
      <c r="I120" s="1">
        <v>10</v>
      </c>
      <c r="J120" s="1">
        <v>2</v>
      </c>
      <c r="K120" s="1">
        <v>0</v>
      </c>
      <c r="L120" s="1">
        <v>0</v>
      </c>
      <c r="M120" s="1">
        <v>0</v>
      </c>
      <c r="N120" s="1">
        <v>2</v>
      </c>
      <c r="O120" s="1">
        <v>8</v>
      </c>
      <c r="P120" s="1">
        <v>1</v>
      </c>
      <c r="Q120" s="1">
        <v>0</v>
      </c>
      <c r="R120" s="1">
        <v>0</v>
      </c>
      <c r="S120" s="1">
        <v>1</v>
      </c>
      <c r="T120" s="1">
        <v>1</v>
      </c>
      <c r="U120" s="1">
        <v>0</v>
      </c>
      <c r="V120" s="1">
        <v>2</v>
      </c>
    </row>
    <row r="121" spans="1:22">
      <c r="B121" s="1" t="s">
        <v>127</v>
      </c>
      <c r="C121" s="1" t="s">
        <v>123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</row>
    <row r="122" spans="1:22" hidden="1">
      <c r="B122" s="1" t="s">
        <v>127</v>
      </c>
      <c r="C122" s="1" t="s">
        <v>124</v>
      </c>
      <c r="D122" s="1">
        <v>6</v>
      </c>
      <c r="E122" s="1">
        <v>4</v>
      </c>
      <c r="F122" s="1">
        <v>0</v>
      </c>
      <c r="G122" s="1">
        <v>0</v>
      </c>
      <c r="H122" s="1">
        <v>0</v>
      </c>
      <c r="I122" s="1">
        <v>10</v>
      </c>
      <c r="J122" s="1">
        <v>2</v>
      </c>
      <c r="K122" s="1">
        <v>0</v>
      </c>
      <c r="L122" s="1">
        <v>0</v>
      </c>
      <c r="M122" s="1">
        <v>0</v>
      </c>
      <c r="N122" s="1">
        <v>2</v>
      </c>
      <c r="O122" s="1">
        <v>8</v>
      </c>
      <c r="P122" s="1">
        <v>1</v>
      </c>
      <c r="Q122" s="1">
        <v>0</v>
      </c>
      <c r="R122" s="1">
        <v>0</v>
      </c>
      <c r="S122" s="1">
        <v>1</v>
      </c>
      <c r="T122" s="1">
        <v>1</v>
      </c>
      <c r="U122" s="1">
        <v>0</v>
      </c>
      <c r="V122" s="1">
        <v>2</v>
      </c>
    </row>
    <row r="123" spans="1:22">
      <c r="B123" s="1" t="s">
        <v>135</v>
      </c>
      <c r="C123" s="1" t="s">
        <v>122</v>
      </c>
      <c r="D123" s="1">
        <v>6</v>
      </c>
      <c r="E123" s="1">
        <v>0</v>
      </c>
      <c r="F123" s="1">
        <v>0</v>
      </c>
      <c r="G123" s="1">
        <v>0</v>
      </c>
      <c r="H123" s="1">
        <v>0</v>
      </c>
      <c r="I123" s="1">
        <v>6</v>
      </c>
      <c r="J123" s="1">
        <v>4</v>
      </c>
      <c r="K123" s="1">
        <v>0</v>
      </c>
      <c r="L123" s="1">
        <v>1</v>
      </c>
      <c r="M123" s="1">
        <v>0</v>
      </c>
      <c r="N123" s="1">
        <v>5</v>
      </c>
      <c r="O123" s="1">
        <v>1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0</v>
      </c>
      <c r="V123" s="1">
        <v>0</v>
      </c>
    </row>
    <row r="124" spans="1:22">
      <c r="B124" s="1" t="s">
        <v>135</v>
      </c>
      <c r="C124" s="1" t="s">
        <v>123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</row>
    <row r="125" spans="1:22" hidden="1">
      <c r="A125" s="6" t="s">
        <v>74</v>
      </c>
      <c r="B125" s="1" t="s">
        <v>135</v>
      </c>
      <c r="C125" s="1" t="s">
        <v>124</v>
      </c>
      <c r="D125" s="1">
        <v>6</v>
      </c>
      <c r="E125" s="1">
        <v>0</v>
      </c>
      <c r="F125" s="1">
        <v>0</v>
      </c>
      <c r="G125" s="1">
        <v>0</v>
      </c>
      <c r="H125" s="1">
        <v>0</v>
      </c>
      <c r="I125" s="1">
        <v>6</v>
      </c>
      <c r="J125" s="1">
        <v>4</v>
      </c>
      <c r="K125" s="1">
        <v>0</v>
      </c>
      <c r="L125" s="1">
        <v>1</v>
      </c>
      <c r="M125" s="1">
        <v>0</v>
      </c>
      <c r="N125" s="1">
        <v>5</v>
      </c>
      <c r="O125" s="1">
        <v>1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</row>
    <row r="126" spans="1:22">
      <c r="A126" s="6" t="s">
        <v>75</v>
      </c>
      <c r="B126" s="1" t="s">
        <v>132</v>
      </c>
      <c r="C126" s="1" t="s">
        <v>122</v>
      </c>
      <c r="D126" s="1">
        <v>6</v>
      </c>
      <c r="E126" s="1">
        <v>10</v>
      </c>
      <c r="F126" s="1">
        <v>0</v>
      </c>
      <c r="G126" s="1">
        <v>0</v>
      </c>
      <c r="H126" s="1">
        <v>1</v>
      </c>
      <c r="I126" s="1">
        <v>17</v>
      </c>
      <c r="J126" s="1">
        <v>4</v>
      </c>
      <c r="K126" s="1">
        <v>0</v>
      </c>
      <c r="L126" s="1">
        <v>0</v>
      </c>
      <c r="M126" s="1">
        <v>3</v>
      </c>
      <c r="N126" s="1">
        <v>7</v>
      </c>
      <c r="O126" s="1">
        <v>10</v>
      </c>
      <c r="P126" s="1">
        <v>0</v>
      </c>
      <c r="Q126" s="1">
        <v>6</v>
      </c>
      <c r="R126" s="1">
        <v>3</v>
      </c>
      <c r="S126" s="1">
        <v>0</v>
      </c>
      <c r="T126" s="1">
        <v>0</v>
      </c>
      <c r="U126" s="1">
        <v>0</v>
      </c>
      <c r="V126" s="1">
        <v>3</v>
      </c>
    </row>
    <row r="127" spans="1:22">
      <c r="A127" s="6" t="s">
        <v>76</v>
      </c>
      <c r="B127" s="1" t="s">
        <v>132</v>
      </c>
      <c r="C127" s="1" t="s">
        <v>123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</row>
    <row r="128" spans="1:22" hidden="1">
      <c r="A128" s="6" t="s">
        <v>77</v>
      </c>
      <c r="B128" s="1" t="s">
        <v>132</v>
      </c>
      <c r="C128" s="1" t="s">
        <v>124</v>
      </c>
      <c r="D128" s="1">
        <v>6</v>
      </c>
      <c r="E128" s="1">
        <v>10</v>
      </c>
      <c r="F128" s="1">
        <v>0</v>
      </c>
      <c r="G128" s="1">
        <v>0</v>
      </c>
      <c r="H128" s="1">
        <v>1</v>
      </c>
      <c r="I128" s="1">
        <v>17</v>
      </c>
      <c r="J128" s="1">
        <v>4</v>
      </c>
      <c r="K128" s="1">
        <v>0</v>
      </c>
      <c r="L128" s="1">
        <v>0</v>
      </c>
      <c r="M128" s="1">
        <v>3</v>
      </c>
      <c r="N128" s="1">
        <v>7</v>
      </c>
      <c r="O128" s="1">
        <v>10</v>
      </c>
      <c r="P128" s="1">
        <v>0</v>
      </c>
      <c r="Q128" s="1">
        <v>6</v>
      </c>
      <c r="R128" s="1">
        <v>3</v>
      </c>
      <c r="S128" s="1">
        <v>0</v>
      </c>
      <c r="T128" s="1">
        <v>0</v>
      </c>
      <c r="U128" s="1">
        <v>0</v>
      </c>
      <c r="V128" s="1">
        <v>3</v>
      </c>
    </row>
    <row r="129" spans="1:22">
      <c r="A129" s="6" t="s">
        <v>78</v>
      </c>
      <c r="B129" s="1" t="s">
        <v>126</v>
      </c>
      <c r="C129" s="1" t="s">
        <v>122</v>
      </c>
      <c r="D129" s="1">
        <v>47</v>
      </c>
      <c r="E129" s="1">
        <v>20</v>
      </c>
      <c r="F129" s="1">
        <v>0</v>
      </c>
      <c r="G129" s="1">
        <v>0</v>
      </c>
      <c r="H129" s="1">
        <v>1</v>
      </c>
      <c r="I129" s="1">
        <v>68</v>
      </c>
      <c r="J129" s="1">
        <v>30</v>
      </c>
      <c r="K129" s="1">
        <v>2</v>
      </c>
      <c r="L129" s="1">
        <v>5</v>
      </c>
      <c r="M129" s="1">
        <v>2</v>
      </c>
      <c r="N129" s="1">
        <v>39</v>
      </c>
      <c r="O129" s="1">
        <v>29</v>
      </c>
      <c r="P129" s="1">
        <v>2</v>
      </c>
      <c r="Q129" s="1">
        <v>5</v>
      </c>
      <c r="R129" s="1">
        <v>5</v>
      </c>
      <c r="S129" s="1">
        <v>2</v>
      </c>
      <c r="T129" s="1">
        <v>2</v>
      </c>
      <c r="U129" s="1">
        <v>0</v>
      </c>
      <c r="V129" s="1">
        <v>4</v>
      </c>
    </row>
    <row r="130" spans="1:22">
      <c r="A130" s="6" t="s">
        <v>79</v>
      </c>
      <c r="B130" s="1" t="s">
        <v>126</v>
      </c>
      <c r="C130" s="1" t="s">
        <v>123</v>
      </c>
      <c r="D130" s="1">
        <v>4</v>
      </c>
      <c r="E130" s="1">
        <v>0</v>
      </c>
      <c r="F130" s="1">
        <v>0</v>
      </c>
      <c r="G130" s="1">
        <v>0</v>
      </c>
      <c r="H130" s="1">
        <v>2</v>
      </c>
      <c r="I130" s="1">
        <v>6</v>
      </c>
      <c r="J130" s="1">
        <v>6</v>
      </c>
      <c r="K130" s="1">
        <v>0</v>
      </c>
      <c r="L130" s="1">
        <v>0</v>
      </c>
      <c r="M130" s="1">
        <v>0</v>
      </c>
      <c r="N130" s="1">
        <v>6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</row>
    <row r="131" spans="1:22" hidden="1">
      <c r="A131" s="6" t="s">
        <v>81</v>
      </c>
      <c r="B131" s="1" t="s">
        <v>126</v>
      </c>
      <c r="C131" s="1" t="s">
        <v>124</v>
      </c>
      <c r="D131" s="1">
        <v>51</v>
      </c>
      <c r="E131" s="1">
        <v>20</v>
      </c>
      <c r="F131" s="1">
        <v>0</v>
      </c>
      <c r="G131" s="1">
        <v>0</v>
      </c>
      <c r="H131" s="1">
        <v>3</v>
      </c>
      <c r="I131" s="1">
        <v>74</v>
      </c>
      <c r="J131" s="1">
        <v>36</v>
      </c>
      <c r="K131" s="1">
        <v>2</v>
      </c>
      <c r="L131" s="1">
        <v>5</v>
      </c>
      <c r="M131" s="1">
        <v>2</v>
      </c>
      <c r="N131" s="1">
        <v>45</v>
      </c>
      <c r="O131" s="1">
        <v>29</v>
      </c>
      <c r="P131" s="1">
        <v>2</v>
      </c>
      <c r="Q131" s="1">
        <v>5</v>
      </c>
      <c r="R131" s="1">
        <v>5</v>
      </c>
      <c r="S131" s="1">
        <v>2</v>
      </c>
      <c r="T131" s="1">
        <v>2</v>
      </c>
      <c r="U131" s="1">
        <v>0</v>
      </c>
      <c r="V131" s="1">
        <v>4</v>
      </c>
    </row>
    <row r="132" spans="1:22">
      <c r="B132" s="1" t="s">
        <v>133</v>
      </c>
      <c r="C132" s="1" t="s">
        <v>122</v>
      </c>
      <c r="D132" s="1">
        <v>124</v>
      </c>
      <c r="E132" s="1">
        <v>36</v>
      </c>
      <c r="F132" s="1">
        <v>0</v>
      </c>
      <c r="G132" s="1">
        <v>0</v>
      </c>
      <c r="H132" s="1">
        <v>3</v>
      </c>
      <c r="I132" s="1">
        <v>163</v>
      </c>
      <c r="J132" s="1">
        <v>54</v>
      </c>
      <c r="K132" s="1">
        <v>0</v>
      </c>
      <c r="L132" s="1">
        <v>6</v>
      </c>
      <c r="M132" s="1">
        <v>0</v>
      </c>
      <c r="N132" s="1">
        <v>60</v>
      </c>
      <c r="O132" s="1">
        <v>103</v>
      </c>
      <c r="P132" s="1">
        <v>0</v>
      </c>
      <c r="Q132" s="1">
        <v>0</v>
      </c>
      <c r="R132" s="1">
        <v>0</v>
      </c>
      <c r="S132" s="1">
        <v>4</v>
      </c>
      <c r="T132" s="1">
        <v>2</v>
      </c>
      <c r="U132" s="1">
        <v>0</v>
      </c>
      <c r="V132" s="1">
        <v>16</v>
      </c>
    </row>
    <row r="133" spans="1:22">
      <c r="B133" s="1" t="s">
        <v>133</v>
      </c>
      <c r="C133" s="1" t="s">
        <v>123</v>
      </c>
      <c r="D133" s="1">
        <v>52</v>
      </c>
      <c r="E133" s="1">
        <v>18</v>
      </c>
      <c r="F133" s="1">
        <v>0</v>
      </c>
      <c r="G133" s="1">
        <v>0</v>
      </c>
      <c r="H133" s="1">
        <v>3</v>
      </c>
      <c r="I133" s="1">
        <v>73</v>
      </c>
      <c r="J133" s="1">
        <v>53</v>
      </c>
      <c r="K133" s="1">
        <v>0</v>
      </c>
      <c r="L133" s="1">
        <v>1</v>
      </c>
      <c r="M133" s="1">
        <v>0</v>
      </c>
      <c r="N133" s="1">
        <v>54</v>
      </c>
      <c r="O133" s="1">
        <v>19</v>
      </c>
      <c r="P133" s="1">
        <v>0</v>
      </c>
      <c r="Q133" s="1">
        <v>0</v>
      </c>
      <c r="R133" s="1">
        <v>0</v>
      </c>
      <c r="S133" s="1">
        <v>2</v>
      </c>
      <c r="T133" s="1">
        <v>0</v>
      </c>
      <c r="U133" s="1">
        <v>0</v>
      </c>
      <c r="V133" s="1">
        <v>5</v>
      </c>
    </row>
    <row r="134" spans="1:22" hidden="1">
      <c r="B134" s="1" t="s">
        <v>133</v>
      </c>
      <c r="C134" s="1" t="s">
        <v>124</v>
      </c>
      <c r="D134" s="1">
        <v>176</v>
      </c>
      <c r="E134" s="1">
        <v>54</v>
      </c>
      <c r="F134" s="1">
        <v>0</v>
      </c>
      <c r="G134" s="1">
        <v>0</v>
      </c>
      <c r="H134" s="1">
        <v>6</v>
      </c>
      <c r="I134" s="1">
        <v>236</v>
      </c>
      <c r="J134" s="1">
        <v>107</v>
      </c>
      <c r="K134" s="1">
        <v>0</v>
      </c>
      <c r="L134" s="1">
        <v>7</v>
      </c>
      <c r="M134" s="1">
        <v>0</v>
      </c>
      <c r="N134" s="1">
        <v>114</v>
      </c>
      <c r="O134" s="1">
        <v>122</v>
      </c>
      <c r="P134" s="1">
        <v>0</v>
      </c>
      <c r="Q134" s="1">
        <v>0</v>
      </c>
      <c r="R134" s="1">
        <v>0</v>
      </c>
      <c r="S134" s="1">
        <v>6</v>
      </c>
      <c r="T134" s="1">
        <v>2</v>
      </c>
      <c r="U134" s="1">
        <v>0</v>
      </c>
      <c r="V134" s="1">
        <v>21</v>
      </c>
    </row>
    <row r="135" spans="1:22">
      <c r="B135" s="1" t="s">
        <v>134</v>
      </c>
      <c r="C135" s="1" t="s">
        <v>122</v>
      </c>
      <c r="D135" s="1">
        <v>43</v>
      </c>
      <c r="E135" s="1">
        <v>32</v>
      </c>
      <c r="F135" s="1">
        <v>4</v>
      </c>
      <c r="G135" s="1">
        <v>0</v>
      </c>
      <c r="H135" s="1">
        <v>1</v>
      </c>
      <c r="I135" s="1">
        <v>80</v>
      </c>
      <c r="J135" s="1">
        <v>36</v>
      </c>
      <c r="K135" s="1">
        <v>0</v>
      </c>
      <c r="L135" s="1">
        <v>1</v>
      </c>
      <c r="M135" s="1">
        <v>0</v>
      </c>
      <c r="N135" s="1">
        <v>37</v>
      </c>
      <c r="O135" s="1">
        <v>43</v>
      </c>
      <c r="P135" s="1">
        <v>0</v>
      </c>
      <c r="Q135" s="1">
        <v>2</v>
      </c>
      <c r="R135" s="1">
        <v>2</v>
      </c>
      <c r="S135" s="1">
        <v>0</v>
      </c>
      <c r="T135" s="1">
        <v>0</v>
      </c>
      <c r="U135" s="1">
        <v>0</v>
      </c>
      <c r="V135" s="1">
        <v>12</v>
      </c>
    </row>
    <row r="136" spans="1:22">
      <c r="B136" s="1" t="s">
        <v>134</v>
      </c>
      <c r="C136" s="1" t="s">
        <v>123</v>
      </c>
      <c r="D136" s="1">
        <v>3</v>
      </c>
      <c r="E136" s="1">
        <v>4</v>
      </c>
      <c r="F136" s="1">
        <v>0</v>
      </c>
      <c r="G136" s="1">
        <v>0</v>
      </c>
      <c r="H136" s="1">
        <v>0</v>
      </c>
      <c r="I136" s="1">
        <v>7</v>
      </c>
      <c r="J136" s="1">
        <v>5</v>
      </c>
      <c r="K136" s="1">
        <v>0</v>
      </c>
      <c r="L136" s="1">
        <v>0</v>
      </c>
      <c r="M136" s="1">
        <v>0</v>
      </c>
      <c r="N136" s="1">
        <v>5</v>
      </c>
      <c r="O136" s="1">
        <v>2</v>
      </c>
      <c r="P136" s="1">
        <v>0</v>
      </c>
      <c r="Q136" s="1">
        <v>0</v>
      </c>
      <c r="R136" s="1">
        <v>0</v>
      </c>
      <c r="S136" s="1">
        <v>0</v>
      </c>
      <c r="T136" s="1">
        <v>0</v>
      </c>
      <c r="U136" s="1">
        <v>0</v>
      </c>
      <c r="V136" s="1">
        <v>1</v>
      </c>
    </row>
    <row r="137" spans="1:22" hidden="1">
      <c r="B137" s="1" t="s">
        <v>134</v>
      </c>
      <c r="C137" s="1" t="s">
        <v>124</v>
      </c>
      <c r="D137" s="1">
        <v>46</v>
      </c>
      <c r="E137" s="1">
        <v>36</v>
      </c>
      <c r="F137" s="1">
        <v>4</v>
      </c>
      <c r="G137" s="1">
        <v>0</v>
      </c>
      <c r="H137" s="1">
        <v>1</v>
      </c>
      <c r="I137" s="1">
        <v>87</v>
      </c>
      <c r="J137" s="1">
        <v>41</v>
      </c>
      <c r="K137" s="1">
        <v>0</v>
      </c>
      <c r="L137" s="1">
        <v>1</v>
      </c>
      <c r="M137" s="1">
        <v>0</v>
      </c>
      <c r="N137" s="1">
        <v>42</v>
      </c>
      <c r="O137" s="1">
        <v>45</v>
      </c>
      <c r="P137" s="1">
        <v>0</v>
      </c>
      <c r="Q137" s="1">
        <v>2</v>
      </c>
      <c r="R137" s="1">
        <v>2</v>
      </c>
      <c r="S137" s="1">
        <v>0</v>
      </c>
      <c r="T137" s="1">
        <v>0</v>
      </c>
      <c r="U137" s="1">
        <v>0</v>
      </c>
      <c r="V137" s="1">
        <v>13</v>
      </c>
    </row>
    <row r="138" spans="1:22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</row>
    <row r="139" spans="1:22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</row>
    <row r="140" spans="1:22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</row>
    <row r="141" spans="1:22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</row>
    <row r="142" spans="1:22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</row>
    <row r="143" spans="1:22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</row>
    <row r="144" spans="1:22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</row>
    <row r="145" spans="2:19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</row>
    <row r="146" spans="2:19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</row>
    <row r="147" spans="2:19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</row>
    <row r="148" spans="2:19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</row>
    <row r="149" spans="2:19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</row>
    <row r="150" spans="2:19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</row>
    <row r="151" spans="2:19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</row>
    <row r="152" spans="2:19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</row>
    <row r="153" spans="2:19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</row>
    <row r="154" spans="2:19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</row>
    <row r="155" spans="2:19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</row>
    <row r="156" spans="2:19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</row>
    <row r="157" spans="2:19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</row>
    <row r="158" spans="2:19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</row>
    <row r="159" spans="2:19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</row>
    <row r="160" spans="2:19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</row>
    <row r="161" spans="2:19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</row>
    <row r="162" spans="2:19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</row>
    <row r="163" spans="2:19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</row>
    <row r="164" spans="2:19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</row>
    <row r="165" spans="2:19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</row>
    <row r="166" spans="2:19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</row>
    <row r="167" spans="2:19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</row>
    <row r="168" spans="2:19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</row>
    <row r="169" spans="2:19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</row>
    <row r="170" spans="2:19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</row>
    <row r="171" spans="2:19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</row>
    <row r="172" spans="2:19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</row>
    <row r="173" spans="2:19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</row>
    <row r="174" spans="2:19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</row>
    <row r="175" spans="2:19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</row>
    <row r="176" spans="2:19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</row>
    <row r="177" spans="2:19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</row>
    <row r="178" spans="2:19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</row>
    <row r="179" spans="2:19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</row>
    <row r="180" spans="2:19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</row>
    <row r="181" spans="2:19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</row>
    <row r="182" spans="2:19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</row>
    <row r="183" spans="2:19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</row>
    <row r="184" spans="2:19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</row>
    <row r="185" spans="2:19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</row>
    <row r="186" spans="2:19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</row>
    <row r="187" spans="2:19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</row>
    <row r="188" spans="2:19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</row>
    <row r="189" spans="2:19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</row>
    <row r="190" spans="2:19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</row>
    <row r="191" spans="2:19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</row>
    <row r="192" spans="2:19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</row>
    <row r="193" spans="2:19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</row>
    <row r="194" spans="2:19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</row>
    <row r="195" spans="2:19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</row>
    <row r="196" spans="2:19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</row>
    <row r="197" spans="2:19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</row>
    <row r="198" spans="2:19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</row>
    <row r="199" spans="2:19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</row>
    <row r="200" spans="2:19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</row>
    <row r="201" spans="2:19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</row>
    <row r="202" spans="2:19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</row>
    <row r="203" spans="2:19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</row>
    <row r="204" spans="2:19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</row>
    <row r="205" spans="2:19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</row>
    <row r="206" spans="2:19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</row>
    <row r="207" spans="2:19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</row>
    <row r="208" spans="2:19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</row>
    <row r="209" spans="2:19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</row>
    <row r="210" spans="2:19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</row>
    <row r="211" spans="2:19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</row>
    <row r="212" spans="2:19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</row>
    <row r="213" spans="2:19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</row>
    <row r="214" spans="2:19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</row>
    <row r="215" spans="2:19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</row>
    <row r="216" spans="2:19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</row>
    <row r="217" spans="2:19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</row>
    <row r="218" spans="2:19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</row>
    <row r="219" spans="2:19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</row>
    <row r="220" spans="2:19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</row>
    <row r="221" spans="2:19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</row>
    <row r="222" spans="2:19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</row>
    <row r="223" spans="2:19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</row>
    <row r="224" spans="2:19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</row>
    <row r="225" spans="2:19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</row>
    <row r="226" spans="2:19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</row>
    <row r="227" spans="2:19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</row>
    <row r="228" spans="2:19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</row>
    <row r="229" spans="2:19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</row>
    <row r="230" spans="2:19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</row>
    <row r="231" spans="2:19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</row>
    <row r="232" spans="2:19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</row>
    <row r="233" spans="2:19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</row>
    <row r="234" spans="2:19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</row>
    <row r="235" spans="2:19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</row>
    <row r="236" spans="2:19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</row>
    <row r="237" spans="2:19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</row>
    <row r="238" spans="2:19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</row>
    <row r="239" spans="2:19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</row>
    <row r="240" spans="2:19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</row>
    <row r="241" spans="2:19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</row>
    <row r="242" spans="2:19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</row>
    <row r="243" spans="2:19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</row>
    <row r="244" spans="2:19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</row>
    <row r="245" spans="2:19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</row>
    <row r="246" spans="2:19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</row>
    <row r="247" spans="2:19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</row>
    <row r="248" spans="2:19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</row>
    <row r="249" spans="2:19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</row>
    <row r="250" spans="2:19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</row>
    <row r="251" spans="2:19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</row>
    <row r="252" spans="2:19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</row>
    <row r="253" spans="2:19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</row>
    <row r="254" spans="2:19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</row>
    <row r="255" spans="2:19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</row>
    <row r="256" spans="2:19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</row>
    <row r="257" spans="2:19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</row>
    <row r="258" spans="2:19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</row>
    <row r="259" spans="2:19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</row>
    <row r="260" spans="2:19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</row>
    <row r="261" spans="2:19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</row>
    <row r="262" spans="2:19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</row>
    <row r="263" spans="2:19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</row>
    <row r="264" spans="2:19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</row>
    <row r="265" spans="2:19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</row>
    <row r="266" spans="2:19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</row>
    <row r="267" spans="2:19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</row>
    <row r="268" spans="2:19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</row>
    <row r="269" spans="2:19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</row>
    <row r="270" spans="2:19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</row>
    <row r="271" spans="2:19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</row>
    <row r="272" spans="2:19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</row>
    <row r="273" spans="2:19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</row>
    <row r="274" spans="2:19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</row>
    <row r="275" spans="2:19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</row>
    <row r="276" spans="2:19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</row>
    <row r="277" spans="2:19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</row>
    <row r="278" spans="2:19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</row>
    <row r="279" spans="2:19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</row>
    <row r="280" spans="2:19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</row>
    <row r="281" spans="2:19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</row>
    <row r="282" spans="2:19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</row>
    <row r="283" spans="2:19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</row>
    <row r="284" spans="2:19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</row>
    <row r="285" spans="2:19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</row>
    <row r="286" spans="2:19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</row>
    <row r="287" spans="2:19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</row>
    <row r="288" spans="2:19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</row>
    <row r="289" spans="2:19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</row>
    <row r="290" spans="2:19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</row>
    <row r="291" spans="2:19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</row>
    <row r="292" spans="2:19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</row>
    <row r="293" spans="2:19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</row>
    <row r="294" spans="2:19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</row>
    <row r="295" spans="2:19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</row>
    <row r="296" spans="2:19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</row>
    <row r="297" spans="2:19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</row>
    <row r="298" spans="2:19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</row>
    <row r="299" spans="2:19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</row>
    <row r="300" spans="2:19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</row>
    <row r="301" spans="2:19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</row>
    <row r="302" spans="2:19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</row>
    <row r="303" spans="2:19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</row>
    <row r="304" spans="2:19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</row>
    <row r="305" spans="2:19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</row>
    <row r="306" spans="2:19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</row>
    <row r="307" spans="2:19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</row>
    <row r="308" spans="2:19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</row>
    <row r="309" spans="2:19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</row>
    <row r="310" spans="2:19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</row>
    <row r="311" spans="2:19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</row>
    <row r="312" spans="2:19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</row>
    <row r="313" spans="2:19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</row>
    <row r="314" spans="2:19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</row>
    <row r="315" spans="2:19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</row>
    <row r="316" spans="2:19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</row>
    <row r="317" spans="2:19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</row>
    <row r="318" spans="2:19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</row>
    <row r="319" spans="2:19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</row>
    <row r="320" spans="2:19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</row>
    <row r="321" spans="2:19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</row>
    <row r="322" spans="2:19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</row>
    <row r="323" spans="2:19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</row>
    <row r="324" spans="2:19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</row>
    <row r="325" spans="2:19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</row>
    <row r="326" spans="2:19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</row>
    <row r="327" spans="2:19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</row>
    <row r="328" spans="2:19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</row>
    <row r="329" spans="2:19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</row>
    <row r="330" spans="2:19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</row>
    <row r="331" spans="2:19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</row>
    <row r="332" spans="2:19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</row>
    <row r="333" spans="2:19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</row>
    <row r="334" spans="2:19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</row>
    <row r="335" spans="2:19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</row>
    <row r="336" spans="2:19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</row>
    <row r="337" spans="2:19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</row>
    <row r="338" spans="2:19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</row>
    <row r="339" spans="2:19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</row>
    <row r="340" spans="2:19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</row>
    <row r="341" spans="2:19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</row>
    <row r="342" spans="2:19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</row>
    <row r="343" spans="2:19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</row>
    <row r="344" spans="2:19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</row>
    <row r="345" spans="2:19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</row>
    <row r="346" spans="2:19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</row>
    <row r="347" spans="2:19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</row>
    <row r="348" spans="2:19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</row>
    <row r="349" spans="2:19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</row>
    <row r="350" spans="2:19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</row>
    <row r="351" spans="2:19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</row>
    <row r="352" spans="2:19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</row>
    <row r="353" spans="2:19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</row>
    <row r="354" spans="2:19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</row>
    <row r="355" spans="2:19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</row>
    <row r="356" spans="2:19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</row>
    <row r="357" spans="2:19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</row>
    <row r="358" spans="2:19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</row>
    <row r="359" spans="2:19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</row>
    <row r="360" spans="2:19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</row>
    <row r="361" spans="2:19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</row>
    <row r="362" spans="2:19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</row>
    <row r="363" spans="2:19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</row>
    <row r="364" spans="2:19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</row>
    <row r="365" spans="2:19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</row>
    <row r="366" spans="2:19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</row>
    <row r="367" spans="2:19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</row>
    <row r="368" spans="2:19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</row>
  </sheetData>
  <autoFilter ref="A110:V137">
    <filterColumn colId="2">
      <filters>
        <filter val="MB"/>
        <filter val="PB"/>
      </filters>
    </filterColumn>
  </autoFilter>
  <mergeCells count="3">
    <mergeCell ref="A1:S1"/>
    <mergeCell ref="A2:A3"/>
    <mergeCell ref="B2:T2"/>
  </mergeCells>
  <printOptions horizontalCentered="1" verticalCentered="1"/>
  <pageMargins left="0.46" right="0.5" top="0.44" bottom="0.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AQ88"/>
  <sheetViews>
    <sheetView zoomScale="80" zoomScaleNormal="80" workbookViewId="0">
      <pane xSplit="1" ySplit="5" topLeftCell="B6" activePane="bottomRight" state="frozen"/>
      <selection activeCell="B5" sqref="B5"/>
      <selection pane="topRight" activeCell="B5" sqref="B5"/>
      <selection pane="bottomLeft" activeCell="B5" sqref="B5"/>
      <selection pane="bottomRight" activeCell="B4" sqref="B4:T4"/>
    </sheetView>
  </sheetViews>
  <sheetFormatPr defaultRowHeight="15"/>
  <cols>
    <col min="1" max="1" width="23.5703125" style="1" customWidth="1"/>
    <col min="2" max="2" width="8.5703125" style="15" customWidth="1"/>
    <col min="3" max="19" width="5.7109375" style="15" customWidth="1"/>
    <col min="20" max="20" width="5.7109375" style="1" customWidth="1"/>
    <col min="21" max="23" width="9.140625" style="1"/>
    <col min="24" max="37" width="3.85546875" style="1" customWidth="1"/>
    <col min="38" max="42" width="5.140625" style="1" customWidth="1"/>
    <col min="43" max="16384" width="9.140625" style="1"/>
  </cols>
  <sheetData>
    <row r="1" spans="1:20" ht="21">
      <c r="A1" s="53" t="s">
        <v>110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</row>
    <row r="2" spans="1:20">
      <c r="A2" s="54" t="s">
        <v>85</v>
      </c>
      <c r="B2" s="57" t="s">
        <v>111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</row>
    <row r="3" spans="1:20" s="11" customFormat="1" ht="99" customHeight="1">
      <c r="A3" s="54"/>
      <c r="B3" s="18" t="s">
        <v>95</v>
      </c>
      <c r="C3" s="18" t="s">
        <v>96</v>
      </c>
      <c r="D3" s="18" t="s">
        <v>97</v>
      </c>
      <c r="E3" s="18" t="s">
        <v>98</v>
      </c>
      <c r="F3" s="18" t="s">
        <v>99</v>
      </c>
      <c r="G3" s="18" t="s">
        <v>100</v>
      </c>
      <c r="H3" s="18" t="s">
        <v>101</v>
      </c>
      <c r="I3" s="18" t="s">
        <v>102</v>
      </c>
      <c r="J3" s="18" t="s">
        <v>103</v>
      </c>
      <c r="K3" s="18" t="s">
        <v>104</v>
      </c>
      <c r="L3" s="18" t="s">
        <v>105</v>
      </c>
      <c r="M3" s="18" t="s">
        <v>106</v>
      </c>
      <c r="N3" s="19" t="s">
        <v>107</v>
      </c>
      <c r="O3" s="18" t="s">
        <v>108</v>
      </c>
      <c r="P3" s="18" t="s">
        <v>109</v>
      </c>
      <c r="Q3" s="24" t="s">
        <v>114</v>
      </c>
      <c r="R3" s="25" t="s">
        <v>115</v>
      </c>
      <c r="S3" s="25" t="s">
        <v>116</v>
      </c>
      <c r="T3" s="24" t="s">
        <v>117</v>
      </c>
    </row>
    <row r="4" spans="1:20" s="13" customFormat="1" ht="18" customHeight="1">
      <c r="A4" s="3" t="s">
        <v>83</v>
      </c>
      <c r="B4" s="12">
        <f>B5+B20+B29+B43+B55+B68+B79</f>
        <v>850</v>
      </c>
      <c r="C4" s="12">
        <f t="shared" ref="C4:T4" si="0">C5+C20+C29+C43+C55+C68+C79</f>
        <v>568</v>
      </c>
      <c r="D4" s="12">
        <f t="shared" si="0"/>
        <v>0</v>
      </c>
      <c r="E4" s="12">
        <f t="shared" si="0"/>
        <v>12</v>
      </c>
      <c r="F4" s="12">
        <f t="shared" si="0"/>
        <v>99</v>
      </c>
      <c r="G4" s="12">
        <f>SUM(B4:F4)</f>
        <v>1529</v>
      </c>
      <c r="H4" s="12">
        <f>H5+H20+H29+H43+H55+H68+H79</f>
        <v>1037</v>
      </c>
      <c r="I4" s="12">
        <f t="shared" si="0"/>
        <v>42</v>
      </c>
      <c r="J4" s="12">
        <f t="shared" si="0"/>
        <v>85</v>
      </c>
      <c r="K4" s="12">
        <f t="shared" si="0"/>
        <v>75</v>
      </c>
      <c r="L4" s="12">
        <f>SUM(H4:K4)</f>
        <v>1239</v>
      </c>
      <c r="M4" s="12">
        <f>G4-L4</f>
        <v>290</v>
      </c>
      <c r="N4" s="12">
        <f t="shared" si="0"/>
        <v>72</v>
      </c>
      <c r="O4" s="12">
        <f t="shared" si="0"/>
        <v>108</v>
      </c>
      <c r="P4" s="12">
        <f t="shared" si="0"/>
        <v>16</v>
      </c>
      <c r="Q4" s="12">
        <f t="shared" si="0"/>
        <v>74</v>
      </c>
      <c r="R4" s="12">
        <f t="shared" si="0"/>
        <v>0</v>
      </c>
      <c r="S4" s="12">
        <f t="shared" si="0"/>
        <v>0</v>
      </c>
      <c r="T4" s="12">
        <f t="shared" si="0"/>
        <v>282</v>
      </c>
    </row>
    <row r="5" spans="1:20" s="13" customFormat="1" ht="18" customHeight="1">
      <c r="A5" s="4" t="s">
        <v>0</v>
      </c>
      <c r="B5" s="12">
        <f>SUM(B6:B19)</f>
        <v>81</v>
      </c>
      <c r="C5" s="12">
        <f t="shared" ref="C5:T5" si="1">SUM(C6:C19)</f>
        <v>70</v>
      </c>
      <c r="D5" s="12">
        <f t="shared" si="1"/>
        <v>0</v>
      </c>
      <c r="E5" s="12">
        <f t="shared" si="1"/>
        <v>0</v>
      </c>
      <c r="F5" s="12">
        <f t="shared" si="1"/>
        <v>18</v>
      </c>
      <c r="G5" s="12">
        <f t="shared" si="1"/>
        <v>169</v>
      </c>
      <c r="H5" s="12">
        <f t="shared" si="1"/>
        <v>108</v>
      </c>
      <c r="I5" s="12">
        <f t="shared" si="1"/>
        <v>1</v>
      </c>
      <c r="J5" s="12">
        <f t="shared" si="1"/>
        <v>10</v>
      </c>
      <c r="K5" s="12">
        <f t="shared" si="1"/>
        <v>3</v>
      </c>
      <c r="L5" s="12">
        <f t="shared" si="1"/>
        <v>122</v>
      </c>
      <c r="M5" s="12">
        <f t="shared" si="1"/>
        <v>47</v>
      </c>
      <c r="N5" s="12">
        <f t="shared" si="1"/>
        <v>11</v>
      </c>
      <c r="O5" s="12">
        <f t="shared" si="1"/>
        <v>29</v>
      </c>
      <c r="P5" s="12">
        <f t="shared" si="1"/>
        <v>4</v>
      </c>
      <c r="Q5" s="12">
        <f t="shared" si="1"/>
        <v>11</v>
      </c>
      <c r="R5" s="12">
        <f t="shared" si="1"/>
        <v>0</v>
      </c>
      <c r="S5" s="12">
        <f t="shared" si="1"/>
        <v>0</v>
      </c>
      <c r="T5" s="12">
        <f t="shared" si="1"/>
        <v>35</v>
      </c>
    </row>
    <row r="6" spans="1:20">
      <c r="A6" s="6" t="s">
        <v>1</v>
      </c>
      <c r="B6" s="6">
        <v>0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</row>
    <row r="7" spans="1:20">
      <c r="A7" s="6" t="s">
        <v>2</v>
      </c>
      <c r="B7" s="6">
        <v>0</v>
      </c>
      <c r="C7" s="6">
        <v>0</v>
      </c>
      <c r="D7" s="6">
        <v>0</v>
      </c>
      <c r="E7" s="6">
        <v>0</v>
      </c>
      <c r="F7" s="6">
        <v>0</v>
      </c>
      <c r="G7" s="6">
        <v>0</v>
      </c>
      <c r="H7" s="6">
        <v>0</v>
      </c>
      <c r="I7" s="6">
        <v>0</v>
      </c>
      <c r="J7" s="6">
        <v>0</v>
      </c>
      <c r="K7" s="6">
        <v>0</v>
      </c>
      <c r="L7" s="6">
        <v>0</v>
      </c>
      <c r="M7" s="6">
        <v>0</v>
      </c>
      <c r="N7" s="6">
        <v>0</v>
      </c>
      <c r="O7" s="6">
        <v>0</v>
      </c>
      <c r="P7" s="6">
        <v>0</v>
      </c>
      <c r="Q7" s="6">
        <v>0</v>
      </c>
      <c r="R7" s="6">
        <v>0</v>
      </c>
      <c r="S7" s="6">
        <v>0</v>
      </c>
      <c r="T7" s="6">
        <v>0</v>
      </c>
    </row>
    <row r="8" spans="1:20">
      <c r="A8" s="6" t="s">
        <v>3</v>
      </c>
      <c r="B8" s="6">
        <v>0</v>
      </c>
      <c r="C8" s="6">
        <v>0</v>
      </c>
      <c r="D8" s="6">
        <v>0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</row>
    <row r="9" spans="1:20">
      <c r="A9" s="6" t="s">
        <v>4</v>
      </c>
      <c r="B9" s="6">
        <v>0</v>
      </c>
      <c r="C9" s="6">
        <v>0</v>
      </c>
      <c r="D9" s="6">
        <v>0</v>
      </c>
      <c r="E9" s="6">
        <v>0</v>
      </c>
      <c r="F9" s="6">
        <v>0</v>
      </c>
      <c r="G9" s="6">
        <v>0</v>
      </c>
      <c r="H9" s="6">
        <v>0</v>
      </c>
      <c r="I9" s="6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0</v>
      </c>
      <c r="Q9" s="6">
        <v>0</v>
      </c>
      <c r="R9" s="6">
        <v>0</v>
      </c>
      <c r="S9" s="6">
        <v>0</v>
      </c>
      <c r="T9" s="6">
        <v>0</v>
      </c>
    </row>
    <row r="10" spans="1:20">
      <c r="A10" s="6" t="s">
        <v>5</v>
      </c>
      <c r="B10" s="6">
        <v>2</v>
      </c>
      <c r="C10" s="6">
        <v>0</v>
      </c>
      <c r="D10" s="6">
        <v>0</v>
      </c>
      <c r="E10" s="6">
        <v>0</v>
      </c>
      <c r="F10" s="6">
        <v>0</v>
      </c>
      <c r="G10" s="6">
        <v>2</v>
      </c>
      <c r="H10" s="6">
        <v>2</v>
      </c>
      <c r="I10" s="6">
        <v>0</v>
      </c>
      <c r="J10" s="6">
        <v>0</v>
      </c>
      <c r="K10" s="6">
        <v>0</v>
      </c>
      <c r="L10" s="6">
        <v>2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0</v>
      </c>
      <c r="T10" s="6">
        <v>0</v>
      </c>
    </row>
    <row r="11" spans="1:20">
      <c r="A11" s="6" t="s">
        <v>6</v>
      </c>
      <c r="B11" s="6">
        <v>0</v>
      </c>
      <c r="C11" s="6">
        <v>0</v>
      </c>
      <c r="D11" s="6">
        <v>0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</row>
    <row r="12" spans="1:20">
      <c r="A12" s="6" t="s">
        <v>7</v>
      </c>
      <c r="B12" s="6">
        <v>0</v>
      </c>
      <c r="C12" s="6">
        <v>0</v>
      </c>
      <c r="D12" s="6">
        <v>0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0</v>
      </c>
    </row>
    <row r="13" spans="1:20">
      <c r="A13" s="6" t="s">
        <v>8</v>
      </c>
      <c r="B13" s="36">
        <v>0</v>
      </c>
      <c r="C13" s="36">
        <v>1</v>
      </c>
      <c r="D13" s="36">
        <v>0</v>
      </c>
      <c r="E13" s="36">
        <v>0</v>
      </c>
      <c r="F13" s="36">
        <v>3</v>
      </c>
      <c r="G13" s="36">
        <v>4</v>
      </c>
      <c r="H13" s="36">
        <v>3</v>
      </c>
      <c r="I13" s="36">
        <v>0</v>
      </c>
      <c r="J13" s="36">
        <v>0</v>
      </c>
      <c r="K13" s="36">
        <v>1</v>
      </c>
      <c r="L13" s="36">
        <v>4</v>
      </c>
      <c r="M13" s="36">
        <v>0</v>
      </c>
      <c r="N13" s="36">
        <v>0</v>
      </c>
      <c r="O13" s="36">
        <v>0</v>
      </c>
      <c r="P13" s="36">
        <v>0</v>
      </c>
      <c r="Q13" s="36">
        <v>0</v>
      </c>
      <c r="R13" s="36">
        <v>0</v>
      </c>
      <c r="S13" s="36">
        <v>0</v>
      </c>
      <c r="T13" s="36">
        <v>0</v>
      </c>
    </row>
    <row r="14" spans="1:20">
      <c r="A14" s="6" t="s">
        <v>9</v>
      </c>
      <c r="B14" s="6">
        <v>0</v>
      </c>
      <c r="C14" s="6">
        <v>0</v>
      </c>
      <c r="D14" s="6">
        <v>0</v>
      </c>
      <c r="E14" s="6">
        <v>0</v>
      </c>
      <c r="F14" s="6">
        <v>2</v>
      </c>
      <c r="G14" s="6">
        <v>2</v>
      </c>
      <c r="H14" s="6">
        <v>0</v>
      </c>
      <c r="I14" s="6">
        <v>0</v>
      </c>
      <c r="J14" s="6">
        <v>0</v>
      </c>
      <c r="K14" s="6">
        <v>0</v>
      </c>
      <c r="L14" s="6">
        <v>0</v>
      </c>
      <c r="M14" s="6">
        <v>2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0</v>
      </c>
    </row>
    <row r="15" spans="1:20">
      <c r="A15" s="6" t="s">
        <v>10</v>
      </c>
      <c r="B15" s="6">
        <v>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6">
        <v>0</v>
      </c>
      <c r="I15" s="6">
        <v>0</v>
      </c>
      <c r="J15" s="6">
        <v>0</v>
      </c>
      <c r="K15" s="6">
        <v>0</v>
      </c>
      <c r="L15" s="6">
        <v>0</v>
      </c>
      <c r="M15" s="6">
        <v>0</v>
      </c>
      <c r="N15" s="6">
        <v>0</v>
      </c>
      <c r="O15" s="6">
        <v>0</v>
      </c>
      <c r="P15" s="6">
        <v>0</v>
      </c>
      <c r="Q15" s="6">
        <v>0</v>
      </c>
      <c r="R15" s="6">
        <v>0</v>
      </c>
      <c r="S15" s="6">
        <v>0</v>
      </c>
      <c r="T15" s="6">
        <v>0</v>
      </c>
    </row>
    <row r="16" spans="1:20">
      <c r="A16" s="6" t="s">
        <v>11</v>
      </c>
      <c r="B16" s="6">
        <v>29</v>
      </c>
      <c r="C16" s="6">
        <v>35</v>
      </c>
      <c r="D16" s="6">
        <v>0</v>
      </c>
      <c r="E16" s="6">
        <v>0</v>
      </c>
      <c r="F16" s="6">
        <v>8</v>
      </c>
      <c r="G16" s="6">
        <v>72</v>
      </c>
      <c r="H16" s="6">
        <v>50</v>
      </c>
      <c r="I16" s="6">
        <v>0</v>
      </c>
      <c r="J16" s="6">
        <v>4</v>
      </c>
      <c r="K16" s="6">
        <v>0</v>
      </c>
      <c r="L16" s="6">
        <v>54</v>
      </c>
      <c r="M16" s="6">
        <v>18</v>
      </c>
      <c r="N16" s="6">
        <v>1</v>
      </c>
      <c r="O16" s="6">
        <v>3</v>
      </c>
      <c r="P16" s="6">
        <v>2</v>
      </c>
      <c r="Q16" s="6">
        <v>1</v>
      </c>
      <c r="R16" s="6">
        <v>0</v>
      </c>
      <c r="S16" s="6">
        <v>0</v>
      </c>
      <c r="T16" s="6">
        <v>19</v>
      </c>
    </row>
    <row r="17" spans="1:20">
      <c r="A17" s="6" t="s">
        <v>12</v>
      </c>
      <c r="B17" s="6">
        <v>41</v>
      </c>
      <c r="C17" s="6">
        <v>27</v>
      </c>
      <c r="D17" s="6">
        <v>0</v>
      </c>
      <c r="E17" s="6">
        <v>0</v>
      </c>
      <c r="F17" s="6">
        <v>4</v>
      </c>
      <c r="G17" s="6">
        <v>72</v>
      </c>
      <c r="H17" s="6">
        <v>40</v>
      </c>
      <c r="I17" s="6">
        <v>0</v>
      </c>
      <c r="J17" s="6">
        <v>6</v>
      </c>
      <c r="K17" s="6">
        <v>0</v>
      </c>
      <c r="L17" s="6">
        <v>46</v>
      </c>
      <c r="M17" s="6">
        <v>26</v>
      </c>
      <c r="N17" s="6">
        <v>8</v>
      </c>
      <c r="O17" s="6">
        <v>21</v>
      </c>
      <c r="P17" s="6">
        <v>1</v>
      </c>
      <c r="Q17" s="6">
        <v>8</v>
      </c>
      <c r="R17" s="6">
        <v>0</v>
      </c>
      <c r="S17" s="6">
        <v>0</v>
      </c>
      <c r="T17" s="6">
        <v>12</v>
      </c>
    </row>
    <row r="18" spans="1:20">
      <c r="A18" s="6" t="s">
        <v>13</v>
      </c>
      <c r="B18" s="6">
        <v>4</v>
      </c>
      <c r="C18" s="6">
        <v>4</v>
      </c>
      <c r="D18" s="6">
        <v>0</v>
      </c>
      <c r="E18" s="6">
        <v>0</v>
      </c>
      <c r="F18" s="6">
        <v>0</v>
      </c>
      <c r="G18" s="6">
        <v>8</v>
      </c>
      <c r="H18" s="6">
        <v>6</v>
      </c>
      <c r="I18" s="6">
        <v>0</v>
      </c>
      <c r="J18" s="6">
        <v>0</v>
      </c>
      <c r="K18" s="6">
        <v>1</v>
      </c>
      <c r="L18" s="6">
        <v>7</v>
      </c>
      <c r="M18" s="6">
        <v>1</v>
      </c>
      <c r="N18" s="6">
        <v>2</v>
      </c>
      <c r="O18" s="6">
        <v>4</v>
      </c>
      <c r="P18" s="6">
        <v>1</v>
      </c>
      <c r="Q18" s="6">
        <v>2</v>
      </c>
      <c r="R18" s="6">
        <v>0</v>
      </c>
      <c r="S18" s="6">
        <v>0</v>
      </c>
      <c r="T18" s="6">
        <v>2</v>
      </c>
    </row>
    <row r="19" spans="1:20">
      <c r="A19" s="6" t="s">
        <v>14</v>
      </c>
      <c r="B19" s="6">
        <v>5</v>
      </c>
      <c r="C19" s="6">
        <v>3</v>
      </c>
      <c r="D19" s="6">
        <v>0</v>
      </c>
      <c r="E19" s="6">
        <v>0</v>
      </c>
      <c r="F19" s="6">
        <v>1</v>
      </c>
      <c r="G19" s="6">
        <v>9</v>
      </c>
      <c r="H19" s="6">
        <v>7</v>
      </c>
      <c r="I19" s="6">
        <v>1</v>
      </c>
      <c r="J19" s="6">
        <v>0</v>
      </c>
      <c r="K19" s="6">
        <v>1</v>
      </c>
      <c r="L19" s="6">
        <v>9</v>
      </c>
      <c r="M19" s="6">
        <v>0</v>
      </c>
      <c r="N19" s="6">
        <v>0</v>
      </c>
      <c r="O19" s="6">
        <v>1</v>
      </c>
      <c r="P19" s="6">
        <v>0</v>
      </c>
      <c r="Q19" s="6">
        <v>0</v>
      </c>
      <c r="R19" s="6">
        <v>0</v>
      </c>
      <c r="S19" s="6">
        <v>0</v>
      </c>
      <c r="T19" s="6">
        <v>2</v>
      </c>
    </row>
    <row r="20" spans="1:20" s="14" customFormat="1">
      <c r="A20" s="7" t="s">
        <v>15</v>
      </c>
      <c r="B20" s="12">
        <f>SUM(B21:B28)</f>
        <v>543</v>
      </c>
      <c r="C20" s="12">
        <f t="shared" ref="C20:T20" si="2">SUM(C21:C28)</f>
        <v>269</v>
      </c>
      <c r="D20" s="12">
        <f t="shared" si="2"/>
        <v>0</v>
      </c>
      <c r="E20" s="12">
        <f t="shared" si="2"/>
        <v>10</v>
      </c>
      <c r="F20" s="12">
        <f t="shared" si="2"/>
        <v>60</v>
      </c>
      <c r="G20" s="12">
        <f t="shared" si="2"/>
        <v>882</v>
      </c>
      <c r="H20" s="12">
        <f t="shared" si="2"/>
        <v>601</v>
      </c>
      <c r="I20" s="12">
        <f t="shared" si="2"/>
        <v>25</v>
      </c>
      <c r="J20" s="12">
        <f t="shared" si="2"/>
        <v>64</v>
      </c>
      <c r="K20" s="12">
        <f t="shared" si="2"/>
        <v>60</v>
      </c>
      <c r="L20" s="12">
        <f t="shared" si="2"/>
        <v>750</v>
      </c>
      <c r="M20" s="12">
        <f t="shared" si="2"/>
        <v>132</v>
      </c>
      <c r="N20" s="12">
        <f t="shared" si="2"/>
        <v>43</v>
      </c>
      <c r="O20" s="12">
        <f t="shared" si="2"/>
        <v>31</v>
      </c>
      <c r="P20" s="12">
        <f t="shared" si="2"/>
        <v>6</v>
      </c>
      <c r="Q20" s="12">
        <f t="shared" si="2"/>
        <v>43</v>
      </c>
      <c r="R20" s="12">
        <f t="shared" si="2"/>
        <v>0</v>
      </c>
      <c r="S20" s="12">
        <f t="shared" si="2"/>
        <v>0</v>
      </c>
      <c r="T20" s="12">
        <f t="shared" si="2"/>
        <v>133</v>
      </c>
    </row>
    <row r="21" spans="1:20">
      <c r="A21" s="6" t="s">
        <v>16</v>
      </c>
      <c r="B21" s="6">
        <v>3</v>
      </c>
      <c r="C21" s="6">
        <v>18</v>
      </c>
      <c r="D21" s="6">
        <v>0</v>
      </c>
      <c r="E21" s="6">
        <v>1</v>
      </c>
      <c r="F21" s="6">
        <v>3</v>
      </c>
      <c r="G21" s="6">
        <v>25</v>
      </c>
      <c r="H21" s="6">
        <v>10</v>
      </c>
      <c r="I21" s="6">
        <v>5</v>
      </c>
      <c r="J21" s="6">
        <v>0</v>
      </c>
      <c r="K21" s="6">
        <v>4</v>
      </c>
      <c r="L21" s="6">
        <v>19</v>
      </c>
      <c r="M21" s="6">
        <v>6</v>
      </c>
      <c r="N21" s="6">
        <v>1</v>
      </c>
      <c r="O21" s="6">
        <v>3</v>
      </c>
      <c r="P21" s="6">
        <v>2</v>
      </c>
      <c r="Q21" s="6">
        <v>1</v>
      </c>
      <c r="R21" s="6">
        <v>0</v>
      </c>
      <c r="S21" s="6">
        <v>0</v>
      </c>
      <c r="T21" s="6">
        <v>9</v>
      </c>
    </row>
    <row r="22" spans="1:20">
      <c r="A22" s="6" t="s">
        <v>17</v>
      </c>
      <c r="B22" s="36">
        <v>54</v>
      </c>
      <c r="C22" s="36">
        <v>17</v>
      </c>
      <c r="D22" s="36">
        <v>0</v>
      </c>
      <c r="E22" s="36">
        <v>0</v>
      </c>
      <c r="F22" s="36">
        <v>12</v>
      </c>
      <c r="G22" s="36">
        <v>83</v>
      </c>
      <c r="H22" s="36">
        <v>67</v>
      </c>
      <c r="I22" s="36">
        <v>3</v>
      </c>
      <c r="J22" s="36">
        <v>0</v>
      </c>
      <c r="K22" s="36">
        <v>2</v>
      </c>
      <c r="L22" s="36">
        <v>72</v>
      </c>
      <c r="M22" s="36">
        <v>11</v>
      </c>
      <c r="N22" s="36">
        <v>5</v>
      </c>
      <c r="O22" s="36">
        <v>1</v>
      </c>
      <c r="P22" s="36">
        <v>0</v>
      </c>
      <c r="Q22" s="36">
        <v>5</v>
      </c>
      <c r="R22" s="36"/>
      <c r="S22" s="36">
        <v>0</v>
      </c>
      <c r="T22" s="36">
        <v>8</v>
      </c>
    </row>
    <row r="23" spans="1:20">
      <c r="A23" s="6" t="s">
        <v>18</v>
      </c>
      <c r="B23" s="6">
        <v>166</v>
      </c>
      <c r="C23" s="6">
        <v>55</v>
      </c>
      <c r="D23" s="6">
        <v>0</v>
      </c>
      <c r="E23" s="6">
        <v>6</v>
      </c>
      <c r="F23" s="6">
        <v>5</v>
      </c>
      <c r="G23" s="6">
        <v>232</v>
      </c>
      <c r="H23" s="6">
        <v>143</v>
      </c>
      <c r="I23" s="6">
        <v>0</v>
      </c>
      <c r="J23" s="6">
        <v>31</v>
      </c>
      <c r="K23" s="6">
        <v>21</v>
      </c>
      <c r="L23" s="6">
        <v>195</v>
      </c>
      <c r="M23" s="6">
        <v>37</v>
      </c>
      <c r="N23" s="6">
        <v>16</v>
      </c>
      <c r="O23" s="6">
        <v>8</v>
      </c>
      <c r="P23" s="6">
        <v>0</v>
      </c>
      <c r="Q23" s="6">
        <v>16</v>
      </c>
      <c r="R23" s="6">
        <v>0</v>
      </c>
      <c r="S23" s="6">
        <v>0</v>
      </c>
      <c r="T23" s="6">
        <v>29</v>
      </c>
    </row>
    <row r="24" spans="1:20">
      <c r="A24" s="6" t="s">
        <v>19</v>
      </c>
      <c r="B24" s="6">
        <v>51</v>
      </c>
      <c r="C24" s="6">
        <v>23</v>
      </c>
      <c r="D24" s="6">
        <v>0</v>
      </c>
      <c r="E24" s="6">
        <v>1</v>
      </c>
      <c r="F24" s="6">
        <v>9</v>
      </c>
      <c r="G24" s="6">
        <v>84</v>
      </c>
      <c r="H24" s="6">
        <v>52</v>
      </c>
      <c r="I24" s="6">
        <v>1</v>
      </c>
      <c r="J24" s="6">
        <v>16</v>
      </c>
      <c r="K24" s="6">
        <v>0</v>
      </c>
      <c r="L24" s="6">
        <v>69</v>
      </c>
      <c r="M24" s="6">
        <v>15</v>
      </c>
      <c r="N24" s="6">
        <v>6</v>
      </c>
      <c r="O24" s="6">
        <v>9</v>
      </c>
      <c r="P24" s="6">
        <v>0</v>
      </c>
      <c r="Q24" s="6">
        <v>6</v>
      </c>
      <c r="R24" s="6">
        <v>0</v>
      </c>
      <c r="S24" s="6">
        <v>0</v>
      </c>
      <c r="T24" s="6">
        <v>16</v>
      </c>
    </row>
    <row r="25" spans="1:20">
      <c r="A25" s="6" t="s">
        <v>20</v>
      </c>
      <c r="B25" s="6">
        <v>88</v>
      </c>
      <c r="C25" s="6">
        <v>44</v>
      </c>
      <c r="D25" s="6">
        <v>0</v>
      </c>
      <c r="E25" s="6">
        <v>0</v>
      </c>
      <c r="F25" s="6">
        <v>8</v>
      </c>
      <c r="G25" s="6">
        <v>140</v>
      </c>
      <c r="H25" s="6">
        <v>104</v>
      </c>
      <c r="I25" s="6">
        <v>0</v>
      </c>
      <c r="J25" s="6">
        <v>7</v>
      </c>
      <c r="K25" s="6">
        <v>12</v>
      </c>
      <c r="L25" s="6">
        <v>123</v>
      </c>
      <c r="M25" s="6">
        <v>17</v>
      </c>
      <c r="N25" s="6">
        <v>5</v>
      </c>
      <c r="O25" s="6">
        <v>7</v>
      </c>
      <c r="P25" s="6">
        <v>3</v>
      </c>
      <c r="Q25" s="6">
        <v>5</v>
      </c>
      <c r="R25" s="6">
        <v>0</v>
      </c>
      <c r="S25" s="6">
        <v>0</v>
      </c>
      <c r="T25" s="6">
        <v>19</v>
      </c>
    </row>
    <row r="26" spans="1:20">
      <c r="A26" s="6" t="s">
        <v>21</v>
      </c>
      <c r="B26" s="6">
        <v>42</v>
      </c>
      <c r="C26" s="6">
        <v>26</v>
      </c>
      <c r="D26" s="6">
        <v>0</v>
      </c>
      <c r="E26" s="6">
        <v>0</v>
      </c>
      <c r="F26" s="6">
        <v>5</v>
      </c>
      <c r="G26" s="6">
        <v>73</v>
      </c>
      <c r="H26" s="6">
        <v>55</v>
      </c>
      <c r="I26" s="6">
        <v>4</v>
      </c>
      <c r="J26" s="6">
        <v>0</v>
      </c>
      <c r="K26" s="6">
        <v>4</v>
      </c>
      <c r="L26" s="6">
        <v>63</v>
      </c>
      <c r="M26" s="6">
        <v>10</v>
      </c>
      <c r="N26" s="6">
        <v>3</v>
      </c>
      <c r="O26" s="6">
        <v>0</v>
      </c>
      <c r="P26" s="6">
        <v>0</v>
      </c>
      <c r="Q26" s="6">
        <v>3</v>
      </c>
      <c r="R26" s="6">
        <v>0</v>
      </c>
      <c r="S26" s="6">
        <v>0</v>
      </c>
      <c r="T26" s="6">
        <v>11</v>
      </c>
    </row>
    <row r="27" spans="1:20">
      <c r="A27" s="6" t="s">
        <v>22</v>
      </c>
      <c r="B27" s="6">
        <v>74</v>
      </c>
      <c r="C27" s="6">
        <v>43</v>
      </c>
      <c r="D27" s="6">
        <v>0</v>
      </c>
      <c r="E27" s="6">
        <v>1</v>
      </c>
      <c r="F27" s="6">
        <v>17</v>
      </c>
      <c r="G27" s="6">
        <v>135</v>
      </c>
      <c r="H27" s="6">
        <v>95</v>
      </c>
      <c r="I27" s="6">
        <v>12</v>
      </c>
      <c r="J27" s="6">
        <v>1</v>
      </c>
      <c r="K27" s="6">
        <v>10</v>
      </c>
      <c r="L27" s="6">
        <v>118</v>
      </c>
      <c r="M27" s="6">
        <v>17</v>
      </c>
      <c r="N27" s="6">
        <v>4</v>
      </c>
      <c r="O27" s="6">
        <v>3</v>
      </c>
      <c r="P27" s="6">
        <v>1</v>
      </c>
      <c r="Q27" s="6">
        <v>4</v>
      </c>
      <c r="R27" s="6">
        <v>0</v>
      </c>
      <c r="S27" s="6">
        <v>0</v>
      </c>
      <c r="T27" s="6">
        <v>23</v>
      </c>
    </row>
    <row r="28" spans="1:20">
      <c r="A28" s="6" t="s">
        <v>23</v>
      </c>
      <c r="B28" s="6">
        <v>65</v>
      </c>
      <c r="C28" s="6">
        <v>43</v>
      </c>
      <c r="D28" s="6">
        <v>0</v>
      </c>
      <c r="E28" s="6">
        <v>1</v>
      </c>
      <c r="F28" s="6">
        <v>1</v>
      </c>
      <c r="G28" s="6">
        <v>110</v>
      </c>
      <c r="H28" s="6">
        <v>75</v>
      </c>
      <c r="I28" s="6">
        <v>0</v>
      </c>
      <c r="J28" s="6">
        <v>9</v>
      </c>
      <c r="K28" s="6">
        <v>7</v>
      </c>
      <c r="L28" s="6">
        <v>91</v>
      </c>
      <c r="M28" s="6">
        <v>19</v>
      </c>
      <c r="N28" s="6">
        <v>3</v>
      </c>
      <c r="O28" s="6">
        <v>0</v>
      </c>
      <c r="P28" s="6">
        <v>0</v>
      </c>
      <c r="Q28" s="6">
        <v>3</v>
      </c>
      <c r="R28" s="6">
        <v>0</v>
      </c>
      <c r="S28" s="6">
        <v>0</v>
      </c>
      <c r="T28" s="6">
        <v>18</v>
      </c>
    </row>
    <row r="29" spans="1:20" s="14" customFormat="1">
      <c r="A29" s="7" t="s">
        <v>118</v>
      </c>
      <c r="B29" s="12">
        <f>SUM(B30:B42)</f>
        <v>9</v>
      </c>
      <c r="C29" s="12">
        <f t="shared" ref="C29:T29" si="3">SUM(C30:C42)</f>
        <v>25</v>
      </c>
      <c r="D29" s="12">
        <f t="shared" si="3"/>
        <v>0</v>
      </c>
      <c r="E29" s="12">
        <f t="shared" si="3"/>
        <v>0</v>
      </c>
      <c r="F29" s="12">
        <f t="shared" si="3"/>
        <v>9</v>
      </c>
      <c r="G29" s="12">
        <f t="shared" si="3"/>
        <v>42</v>
      </c>
      <c r="H29" s="12">
        <f t="shared" si="3"/>
        <v>21</v>
      </c>
      <c r="I29" s="12">
        <f t="shared" si="3"/>
        <v>0</v>
      </c>
      <c r="J29" s="12">
        <f t="shared" si="3"/>
        <v>0</v>
      </c>
      <c r="K29" s="12">
        <f t="shared" si="3"/>
        <v>2</v>
      </c>
      <c r="L29" s="12">
        <f t="shared" si="3"/>
        <v>23</v>
      </c>
      <c r="M29" s="12">
        <f t="shared" si="3"/>
        <v>19</v>
      </c>
      <c r="N29" s="12">
        <f t="shared" si="3"/>
        <v>0</v>
      </c>
      <c r="O29" s="12">
        <f t="shared" si="3"/>
        <v>3</v>
      </c>
      <c r="P29" s="12">
        <f t="shared" si="3"/>
        <v>0</v>
      </c>
      <c r="Q29" s="12">
        <f t="shared" si="3"/>
        <v>0</v>
      </c>
      <c r="R29" s="12">
        <f t="shared" si="3"/>
        <v>0</v>
      </c>
      <c r="S29" s="12">
        <f t="shared" si="3"/>
        <v>0</v>
      </c>
      <c r="T29" s="12">
        <f t="shared" si="3"/>
        <v>16</v>
      </c>
    </row>
    <row r="30" spans="1:20" ht="15.75">
      <c r="A30" s="6" t="s">
        <v>24</v>
      </c>
      <c r="B30" s="27">
        <v>0</v>
      </c>
      <c r="C30" s="28">
        <v>0</v>
      </c>
      <c r="D30" s="43">
        <v>0</v>
      </c>
      <c r="E30" s="28">
        <v>0</v>
      </c>
      <c r="F30" s="28">
        <v>0</v>
      </c>
      <c r="G30" s="26">
        <v>0</v>
      </c>
      <c r="H30" s="39">
        <v>0</v>
      </c>
      <c r="I30" s="40">
        <v>0</v>
      </c>
      <c r="J30" s="40">
        <v>0</v>
      </c>
      <c r="K30" s="40">
        <v>0</v>
      </c>
      <c r="L30" s="26">
        <v>0</v>
      </c>
      <c r="M30" s="26">
        <v>0</v>
      </c>
      <c r="N30" s="41">
        <v>0</v>
      </c>
      <c r="O30" s="41">
        <v>0</v>
      </c>
      <c r="P30" s="41">
        <v>0</v>
      </c>
      <c r="Q30" s="41">
        <v>0</v>
      </c>
      <c r="R30" s="41">
        <v>0</v>
      </c>
      <c r="S30" s="41">
        <v>0</v>
      </c>
      <c r="T30" s="42">
        <v>0</v>
      </c>
    </row>
    <row r="31" spans="1:20" ht="15.75">
      <c r="A31" s="6" t="s">
        <v>25</v>
      </c>
      <c r="B31" s="46">
        <v>0</v>
      </c>
      <c r="C31" s="28">
        <v>0</v>
      </c>
      <c r="D31" s="43">
        <v>0</v>
      </c>
      <c r="E31" s="28">
        <v>0</v>
      </c>
      <c r="F31" s="28">
        <v>0</v>
      </c>
      <c r="G31" s="26">
        <v>0</v>
      </c>
      <c r="H31" s="39">
        <v>0</v>
      </c>
      <c r="I31" s="28">
        <v>0</v>
      </c>
      <c r="J31" s="28">
        <v>0</v>
      </c>
      <c r="K31" s="28">
        <v>0</v>
      </c>
      <c r="L31" s="26">
        <v>0</v>
      </c>
      <c r="M31" s="26">
        <v>0</v>
      </c>
      <c r="N31" s="41">
        <v>0</v>
      </c>
      <c r="O31" s="41">
        <v>0</v>
      </c>
      <c r="P31" s="41">
        <v>0</v>
      </c>
      <c r="Q31" s="41">
        <v>0</v>
      </c>
      <c r="R31" s="41">
        <v>0</v>
      </c>
      <c r="S31" s="41">
        <v>0</v>
      </c>
      <c r="T31" s="42">
        <v>0</v>
      </c>
    </row>
    <row r="32" spans="1:20" ht="15.75">
      <c r="A32" s="6" t="s">
        <v>26</v>
      </c>
      <c r="B32" s="46">
        <v>0</v>
      </c>
      <c r="C32" s="28">
        <v>0</v>
      </c>
      <c r="D32" s="43">
        <v>0</v>
      </c>
      <c r="E32" s="28">
        <v>0</v>
      </c>
      <c r="F32" s="28">
        <v>0</v>
      </c>
      <c r="G32" s="26">
        <v>0</v>
      </c>
      <c r="H32" s="39">
        <v>0</v>
      </c>
      <c r="I32" s="28">
        <v>0</v>
      </c>
      <c r="J32" s="28">
        <v>0</v>
      </c>
      <c r="K32" s="28">
        <v>0</v>
      </c>
      <c r="L32" s="26">
        <v>0</v>
      </c>
      <c r="M32" s="26">
        <v>0</v>
      </c>
      <c r="N32" s="41">
        <v>0</v>
      </c>
      <c r="O32" s="41">
        <v>0</v>
      </c>
      <c r="P32" s="41">
        <v>0</v>
      </c>
      <c r="Q32" s="41">
        <v>0</v>
      </c>
      <c r="R32" s="41">
        <v>0</v>
      </c>
      <c r="S32" s="41">
        <v>0</v>
      </c>
      <c r="T32" s="42">
        <v>0</v>
      </c>
    </row>
    <row r="33" spans="1:43" ht="15.75">
      <c r="A33" s="6" t="s">
        <v>27</v>
      </c>
      <c r="B33" s="27">
        <v>0</v>
      </c>
      <c r="C33" s="28">
        <v>0</v>
      </c>
      <c r="D33" s="43">
        <v>0</v>
      </c>
      <c r="E33" s="28">
        <v>0</v>
      </c>
      <c r="F33" s="28">
        <v>0</v>
      </c>
      <c r="G33" s="26">
        <v>0</v>
      </c>
      <c r="H33" s="44">
        <v>0</v>
      </c>
      <c r="I33" s="40">
        <v>0</v>
      </c>
      <c r="J33" s="40">
        <v>0</v>
      </c>
      <c r="K33" s="40">
        <v>0</v>
      </c>
      <c r="L33" s="26">
        <v>0</v>
      </c>
      <c r="M33" s="38">
        <v>0</v>
      </c>
      <c r="N33" s="41">
        <v>0</v>
      </c>
      <c r="O33" s="41">
        <v>0</v>
      </c>
      <c r="P33" s="41">
        <v>0</v>
      </c>
      <c r="Q33" s="41">
        <v>0</v>
      </c>
      <c r="R33" s="41">
        <v>0</v>
      </c>
      <c r="S33" s="41">
        <v>0</v>
      </c>
      <c r="T33" s="42">
        <v>0</v>
      </c>
    </row>
    <row r="34" spans="1:43" ht="15.75">
      <c r="A34" s="6" t="s">
        <v>28</v>
      </c>
      <c r="B34" s="46">
        <v>0</v>
      </c>
      <c r="C34" s="28">
        <v>0</v>
      </c>
      <c r="D34" s="43">
        <v>0</v>
      </c>
      <c r="E34" s="28">
        <v>0</v>
      </c>
      <c r="F34" s="28">
        <v>0</v>
      </c>
      <c r="G34" s="26">
        <v>0</v>
      </c>
      <c r="H34" s="39">
        <v>0</v>
      </c>
      <c r="I34" s="40">
        <v>0</v>
      </c>
      <c r="J34" s="40">
        <v>0</v>
      </c>
      <c r="K34" s="40">
        <v>0</v>
      </c>
      <c r="L34" s="26">
        <v>0</v>
      </c>
      <c r="M34" s="26">
        <v>0</v>
      </c>
      <c r="N34" s="41">
        <v>0</v>
      </c>
      <c r="O34" s="41">
        <v>0</v>
      </c>
      <c r="P34" s="40">
        <v>0</v>
      </c>
      <c r="Q34" s="41">
        <v>0</v>
      </c>
      <c r="R34" s="41">
        <v>0</v>
      </c>
      <c r="S34" s="41">
        <v>0</v>
      </c>
      <c r="T34" s="42">
        <v>0</v>
      </c>
    </row>
    <row r="35" spans="1:43" ht="15.75">
      <c r="A35" s="6" t="s">
        <v>29</v>
      </c>
      <c r="B35" s="46">
        <v>1</v>
      </c>
      <c r="C35" s="28">
        <v>1</v>
      </c>
      <c r="D35" s="43">
        <v>0</v>
      </c>
      <c r="E35" s="28">
        <v>0</v>
      </c>
      <c r="F35" s="28">
        <v>0</v>
      </c>
      <c r="G35" s="26">
        <v>1</v>
      </c>
      <c r="H35" s="44">
        <v>0</v>
      </c>
      <c r="I35" s="40">
        <v>0</v>
      </c>
      <c r="J35" s="40">
        <v>0</v>
      </c>
      <c r="K35" s="40">
        <v>0</v>
      </c>
      <c r="L35" s="26">
        <v>0</v>
      </c>
      <c r="M35" s="38">
        <v>1</v>
      </c>
      <c r="N35" s="40">
        <v>0</v>
      </c>
      <c r="O35" s="40">
        <v>0</v>
      </c>
      <c r="P35" s="40">
        <v>0</v>
      </c>
      <c r="Q35" s="40">
        <v>0</v>
      </c>
      <c r="R35" s="40">
        <v>0</v>
      </c>
      <c r="S35" s="41">
        <v>0</v>
      </c>
      <c r="T35" s="42">
        <v>0</v>
      </c>
    </row>
    <row r="36" spans="1:43" ht="15.75">
      <c r="A36" s="6" t="s">
        <v>30</v>
      </c>
      <c r="B36" s="27">
        <v>0</v>
      </c>
      <c r="C36" s="28">
        <v>0</v>
      </c>
      <c r="D36" s="43">
        <v>0</v>
      </c>
      <c r="E36" s="28">
        <v>0</v>
      </c>
      <c r="F36" s="28">
        <v>0</v>
      </c>
      <c r="G36" s="26">
        <v>0</v>
      </c>
      <c r="H36" s="39">
        <v>0</v>
      </c>
      <c r="I36" s="40">
        <v>0</v>
      </c>
      <c r="J36" s="40">
        <v>0</v>
      </c>
      <c r="K36" s="40">
        <v>0</v>
      </c>
      <c r="L36" s="26">
        <v>0</v>
      </c>
      <c r="M36" s="26">
        <v>0</v>
      </c>
      <c r="N36" s="40">
        <v>0</v>
      </c>
      <c r="O36" s="40">
        <v>0</v>
      </c>
      <c r="P36" s="40">
        <v>0</v>
      </c>
      <c r="Q36" s="40">
        <v>0</v>
      </c>
      <c r="R36" s="40">
        <v>0</v>
      </c>
      <c r="S36" s="41">
        <v>0</v>
      </c>
      <c r="T36" s="42">
        <v>0</v>
      </c>
    </row>
    <row r="37" spans="1:43" ht="15.75">
      <c r="A37" s="6" t="s">
        <v>31</v>
      </c>
      <c r="B37" s="46">
        <v>2</v>
      </c>
      <c r="C37" s="28">
        <v>6</v>
      </c>
      <c r="D37" s="43">
        <v>0</v>
      </c>
      <c r="E37" s="28">
        <v>0</v>
      </c>
      <c r="F37" s="28">
        <v>4</v>
      </c>
      <c r="G37" s="26">
        <v>12</v>
      </c>
      <c r="H37" s="39">
        <v>2</v>
      </c>
      <c r="I37" s="40">
        <v>0</v>
      </c>
      <c r="J37" s="40">
        <v>0</v>
      </c>
      <c r="K37" s="40">
        <v>2</v>
      </c>
      <c r="L37" s="26">
        <v>4</v>
      </c>
      <c r="M37" s="38">
        <v>8</v>
      </c>
      <c r="N37" s="40">
        <v>0</v>
      </c>
      <c r="O37" s="40">
        <v>3</v>
      </c>
      <c r="P37" s="40">
        <v>0</v>
      </c>
      <c r="Q37" s="40">
        <v>0</v>
      </c>
      <c r="R37" s="40">
        <v>0</v>
      </c>
      <c r="S37" s="40">
        <v>0</v>
      </c>
      <c r="T37" s="42">
        <v>5</v>
      </c>
      <c r="AQ37" s="14"/>
    </row>
    <row r="38" spans="1:43" ht="15.75">
      <c r="A38" s="6" t="s">
        <v>32</v>
      </c>
      <c r="B38" s="48">
        <v>0</v>
      </c>
      <c r="C38" s="28">
        <v>1</v>
      </c>
      <c r="D38" s="43">
        <v>0</v>
      </c>
      <c r="E38" s="28">
        <v>0</v>
      </c>
      <c r="F38" s="28">
        <v>1</v>
      </c>
      <c r="G38" s="26">
        <v>2</v>
      </c>
      <c r="H38" s="39">
        <v>0</v>
      </c>
      <c r="I38" s="40">
        <v>0</v>
      </c>
      <c r="J38" s="40">
        <v>0</v>
      </c>
      <c r="K38" s="40">
        <v>0</v>
      </c>
      <c r="L38" s="26">
        <v>0</v>
      </c>
      <c r="M38" s="26">
        <v>2</v>
      </c>
      <c r="N38" s="41">
        <v>0</v>
      </c>
      <c r="O38" s="41">
        <v>0</v>
      </c>
      <c r="P38" s="41">
        <v>0</v>
      </c>
      <c r="Q38" s="41">
        <v>0</v>
      </c>
      <c r="R38" s="41">
        <v>0</v>
      </c>
      <c r="S38" s="41">
        <v>0</v>
      </c>
      <c r="T38" s="42">
        <v>0</v>
      </c>
    </row>
    <row r="39" spans="1:43" ht="15.75">
      <c r="A39" s="6" t="s">
        <v>33</v>
      </c>
      <c r="B39" s="46">
        <v>0</v>
      </c>
      <c r="C39" s="28">
        <v>0</v>
      </c>
      <c r="D39" s="43">
        <v>0</v>
      </c>
      <c r="E39" s="28">
        <v>0</v>
      </c>
      <c r="F39" s="28">
        <v>0</v>
      </c>
      <c r="G39" s="26">
        <v>0</v>
      </c>
      <c r="H39" s="39">
        <v>0</v>
      </c>
      <c r="I39" s="40">
        <v>0</v>
      </c>
      <c r="J39" s="40">
        <v>0</v>
      </c>
      <c r="K39" s="40">
        <v>0</v>
      </c>
      <c r="L39" s="26">
        <v>0</v>
      </c>
      <c r="M39" s="26">
        <v>0</v>
      </c>
      <c r="N39" s="41">
        <v>0</v>
      </c>
      <c r="O39" s="41">
        <v>0</v>
      </c>
      <c r="P39" s="41">
        <v>0</v>
      </c>
      <c r="Q39" s="41">
        <v>0</v>
      </c>
      <c r="R39" s="41">
        <v>0</v>
      </c>
      <c r="S39" s="41">
        <v>0</v>
      </c>
      <c r="T39" s="42">
        <v>0</v>
      </c>
    </row>
    <row r="40" spans="1:43" ht="15.75">
      <c r="A40" s="6" t="s">
        <v>34</v>
      </c>
      <c r="B40" s="46">
        <v>2</v>
      </c>
      <c r="C40" s="28">
        <v>0</v>
      </c>
      <c r="D40" s="43">
        <v>0</v>
      </c>
      <c r="E40" s="28">
        <v>0</v>
      </c>
      <c r="F40" s="28">
        <v>2</v>
      </c>
      <c r="G40" s="26">
        <v>4</v>
      </c>
      <c r="H40" s="39">
        <v>4</v>
      </c>
      <c r="I40" s="28">
        <v>0</v>
      </c>
      <c r="J40" s="28">
        <v>0</v>
      </c>
      <c r="K40" s="28">
        <v>0</v>
      </c>
      <c r="L40" s="26">
        <v>4</v>
      </c>
      <c r="M40" s="26">
        <v>0</v>
      </c>
      <c r="N40" s="40">
        <v>0</v>
      </c>
      <c r="O40" s="40">
        <v>0</v>
      </c>
      <c r="P40" s="40">
        <v>0</v>
      </c>
      <c r="Q40" s="41">
        <v>0</v>
      </c>
      <c r="R40" s="41">
        <v>0</v>
      </c>
      <c r="S40" s="41">
        <v>0</v>
      </c>
      <c r="T40" s="42">
        <v>0</v>
      </c>
    </row>
    <row r="41" spans="1:43" ht="15.75">
      <c r="A41" s="6" t="s">
        <v>35</v>
      </c>
      <c r="B41" s="46">
        <v>0</v>
      </c>
      <c r="C41" s="28">
        <v>2</v>
      </c>
      <c r="D41" s="43">
        <v>0</v>
      </c>
      <c r="E41" s="28">
        <v>0</v>
      </c>
      <c r="F41" s="28">
        <v>2</v>
      </c>
      <c r="G41" s="26">
        <v>4</v>
      </c>
      <c r="H41" s="39">
        <v>2</v>
      </c>
      <c r="I41" s="40">
        <v>0</v>
      </c>
      <c r="J41" s="40">
        <v>0</v>
      </c>
      <c r="K41" s="40">
        <v>0</v>
      </c>
      <c r="L41" s="26">
        <v>2</v>
      </c>
      <c r="M41" s="26">
        <v>2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2">
        <v>1</v>
      </c>
    </row>
    <row r="42" spans="1:43" ht="15.75">
      <c r="A42" s="6" t="s">
        <v>36</v>
      </c>
      <c r="B42" s="27">
        <v>4</v>
      </c>
      <c r="C42" s="28">
        <v>15</v>
      </c>
      <c r="D42" s="43">
        <v>0</v>
      </c>
      <c r="E42" s="28">
        <v>0</v>
      </c>
      <c r="F42" s="28">
        <v>0</v>
      </c>
      <c r="G42" s="26">
        <v>19</v>
      </c>
      <c r="H42" s="39">
        <v>13</v>
      </c>
      <c r="I42" s="40">
        <v>0</v>
      </c>
      <c r="J42" s="40">
        <v>0</v>
      </c>
      <c r="K42" s="40"/>
      <c r="L42" s="26">
        <v>13</v>
      </c>
      <c r="M42" s="26">
        <v>6</v>
      </c>
      <c r="N42" s="40">
        <v>0</v>
      </c>
      <c r="O42" s="40">
        <v>0</v>
      </c>
      <c r="P42" s="40">
        <v>0</v>
      </c>
      <c r="Q42" s="40">
        <v>0</v>
      </c>
      <c r="R42" s="41">
        <v>0</v>
      </c>
      <c r="S42" s="41">
        <v>0</v>
      </c>
      <c r="T42" s="42">
        <v>10</v>
      </c>
    </row>
    <row r="43" spans="1:43" s="14" customFormat="1">
      <c r="A43" s="7" t="s">
        <v>37</v>
      </c>
      <c r="B43" s="12">
        <f>SUBTOTAL(9,B44:B54)</f>
        <v>5</v>
      </c>
      <c r="C43" s="12">
        <f t="shared" ref="C43:T43" si="4">SUBTOTAL(9,C44:C54)</f>
        <v>4</v>
      </c>
      <c r="D43" s="12">
        <f t="shared" si="4"/>
        <v>0</v>
      </c>
      <c r="E43" s="12">
        <f t="shared" si="4"/>
        <v>0</v>
      </c>
      <c r="F43" s="12">
        <f t="shared" si="4"/>
        <v>0</v>
      </c>
      <c r="G43" s="12">
        <f t="shared" si="4"/>
        <v>9</v>
      </c>
      <c r="H43" s="12">
        <f t="shared" si="4"/>
        <v>8</v>
      </c>
      <c r="I43" s="12">
        <f t="shared" si="4"/>
        <v>0</v>
      </c>
      <c r="J43" s="12">
        <f t="shared" si="4"/>
        <v>0</v>
      </c>
      <c r="K43" s="12">
        <f t="shared" si="4"/>
        <v>1</v>
      </c>
      <c r="L43" s="12">
        <f t="shared" si="4"/>
        <v>9</v>
      </c>
      <c r="M43" s="12">
        <f t="shared" si="4"/>
        <v>0</v>
      </c>
      <c r="N43" s="12">
        <f t="shared" si="4"/>
        <v>0</v>
      </c>
      <c r="O43" s="12">
        <f t="shared" si="4"/>
        <v>0</v>
      </c>
      <c r="P43" s="12">
        <f t="shared" si="4"/>
        <v>0</v>
      </c>
      <c r="Q43" s="12">
        <f t="shared" si="4"/>
        <v>0</v>
      </c>
      <c r="R43" s="12">
        <f t="shared" si="4"/>
        <v>0</v>
      </c>
      <c r="S43" s="12">
        <f t="shared" si="4"/>
        <v>0</v>
      </c>
      <c r="T43" s="12">
        <f t="shared" si="4"/>
        <v>0</v>
      </c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</row>
    <row r="44" spans="1:43" ht="15.75">
      <c r="A44" s="6" t="s">
        <v>38</v>
      </c>
      <c r="B44" s="21">
        <v>1</v>
      </c>
      <c r="C44" s="22">
        <v>0</v>
      </c>
      <c r="D44" s="22">
        <v>0</v>
      </c>
      <c r="E44" s="22">
        <v>0</v>
      </c>
      <c r="F44" s="22">
        <v>0</v>
      </c>
      <c r="G44" s="22">
        <v>1</v>
      </c>
      <c r="H44" s="22">
        <v>1</v>
      </c>
      <c r="I44" s="22">
        <v>0</v>
      </c>
      <c r="J44" s="22">
        <v>0</v>
      </c>
      <c r="K44" s="22">
        <v>0</v>
      </c>
      <c r="L44" s="22">
        <v>1</v>
      </c>
      <c r="M44" s="22">
        <v>0</v>
      </c>
      <c r="N44" s="22">
        <v>0</v>
      </c>
      <c r="O44" s="22">
        <v>0</v>
      </c>
      <c r="P44" s="22">
        <v>0</v>
      </c>
      <c r="Q44" s="22">
        <v>0</v>
      </c>
      <c r="R44" s="22">
        <v>0</v>
      </c>
      <c r="S44" s="22">
        <v>0</v>
      </c>
      <c r="T44" s="22">
        <v>0</v>
      </c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</row>
    <row r="45" spans="1:43" ht="15.75">
      <c r="A45" s="6" t="s">
        <v>39</v>
      </c>
      <c r="B45" s="21">
        <v>0</v>
      </c>
      <c r="C45" s="21">
        <v>0</v>
      </c>
      <c r="D45" s="21">
        <v>0</v>
      </c>
      <c r="E45" s="21">
        <v>0</v>
      </c>
      <c r="F45" s="21">
        <v>0</v>
      </c>
      <c r="G45" s="22">
        <v>0</v>
      </c>
      <c r="H45" s="21">
        <v>0</v>
      </c>
      <c r="I45" s="21">
        <v>0</v>
      </c>
      <c r="J45" s="21">
        <v>0</v>
      </c>
      <c r="K45" s="21">
        <v>0</v>
      </c>
      <c r="L45" s="22">
        <v>0</v>
      </c>
      <c r="M45" s="22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v>0</v>
      </c>
      <c r="T45" s="21">
        <v>0</v>
      </c>
    </row>
    <row r="46" spans="1:43" ht="15.75">
      <c r="A46" s="6" t="s">
        <v>40</v>
      </c>
      <c r="B46" s="21">
        <v>0</v>
      </c>
      <c r="C46" s="21">
        <v>0</v>
      </c>
      <c r="D46" s="21">
        <v>0</v>
      </c>
      <c r="E46" s="21">
        <v>0</v>
      </c>
      <c r="F46" s="21">
        <v>0</v>
      </c>
      <c r="G46" s="22">
        <v>0</v>
      </c>
      <c r="H46" s="21">
        <v>0</v>
      </c>
      <c r="I46" s="21">
        <v>0</v>
      </c>
      <c r="J46" s="21">
        <v>0</v>
      </c>
      <c r="K46" s="21">
        <v>0</v>
      </c>
      <c r="L46" s="22">
        <v>0</v>
      </c>
      <c r="M46" s="22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v>0</v>
      </c>
      <c r="T46" s="21">
        <v>0</v>
      </c>
    </row>
    <row r="47" spans="1:43" ht="15.75">
      <c r="A47" s="6" t="s">
        <v>41</v>
      </c>
      <c r="B47" s="21">
        <v>0</v>
      </c>
      <c r="C47" s="21">
        <v>0</v>
      </c>
      <c r="D47" s="21">
        <v>0</v>
      </c>
      <c r="E47" s="21">
        <v>0</v>
      </c>
      <c r="F47" s="21">
        <v>0</v>
      </c>
      <c r="G47" s="22">
        <v>0</v>
      </c>
      <c r="H47" s="21">
        <v>0</v>
      </c>
      <c r="I47" s="21">
        <v>0</v>
      </c>
      <c r="J47" s="21">
        <v>0</v>
      </c>
      <c r="K47" s="21">
        <v>0</v>
      </c>
      <c r="L47" s="22">
        <v>0</v>
      </c>
      <c r="M47" s="22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v>0</v>
      </c>
      <c r="T47" s="21">
        <v>0</v>
      </c>
    </row>
    <row r="48" spans="1:43" ht="15.75">
      <c r="A48" s="6" t="s">
        <v>42</v>
      </c>
      <c r="B48" s="21">
        <v>0</v>
      </c>
      <c r="C48" s="22">
        <v>0</v>
      </c>
      <c r="D48" s="22">
        <v>0</v>
      </c>
      <c r="E48" s="22">
        <v>0</v>
      </c>
      <c r="F48" s="22">
        <v>0</v>
      </c>
      <c r="G48" s="22">
        <v>0</v>
      </c>
      <c r="H48" s="22">
        <v>0</v>
      </c>
      <c r="I48" s="22">
        <v>0</v>
      </c>
      <c r="J48" s="22">
        <v>0</v>
      </c>
      <c r="K48" s="22">
        <v>0</v>
      </c>
      <c r="L48" s="22">
        <v>0</v>
      </c>
      <c r="M48" s="22">
        <v>0</v>
      </c>
      <c r="N48" s="22">
        <v>0</v>
      </c>
      <c r="O48" s="22">
        <v>0</v>
      </c>
      <c r="P48" s="22">
        <v>0</v>
      </c>
      <c r="Q48" s="22">
        <v>0</v>
      </c>
      <c r="R48" s="22">
        <v>0</v>
      </c>
      <c r="S48" s="22">
        <v>0</v>
      </c>
      <c r="T48" s="22">
        <v>0</v>
      </c>
    </row>
    <row r="49" spans="1:43" ht="15.75">
      <c r="A49" s="6" t="s">
        <v>43</v>
      </c>
      <c r="B49" s="21"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0</v>
      </c>
      <c r="R49" s="22">
        <v>0</v>
      </c>
      <c r="S49" s="22">
        <v>0</v>
      </c>
      <c r="T49" s="22">
        <v>0</v>
      </c>
      <c r="AQ49" s="14"/>
    </row>
    <row r="50" spans="1:43" ht="15.75">
      <c r="A50" s="6" t="s">
        <v>44</v>
      </c>
      <c r="B50" s="21">
        <v>1</v>
      </c>
      <c r="C50" s="22">
        <v>0</v>
      </c>
      <c r="D50" s="22">
        <v>0</v>
      </c>
      <c r="E50" s="22">
        <v>0</v>
      </c>
      <c r="F50" s="22">
        <v>0</v>
      </c>
      <c r="G50" s="22">
        <v>1</v>
      </c>
      <c r="H50" s="22">
        <v>1</v>
      </c>
      <c r="I50" s="22">
        <v>0</v>
      </c>
      <c r="J50" s="22">
        <v>0</v>
      </c>
      <c r="K50" s="22">
        <v>0</v>
      </c>
      <c r="L50" s="22">
        <v>1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</row>
    <row r="51" spans="1:43" ht="15.75">
      <c r="A51" s="6" t="s">
        <v>45</v>
      </c>
      <c r="B51" s="21">
        <v>1</v>
      </c>
      <c r="C51" s="22">
        <v>4</v>
      </c>
      <c r="D51" s="22">
        <v>0</v>
      </c>
      <c r="E51" s="22">
        <v>0</v>
      </c>
      <c r="F51" s="22">
        <v>0</v>
      </c>
      <c r="G51" s="22">
        <v>5</v>
      </c>
      <c r="H51" s="22">
        <v>4</v>
      </c>
      <c r="I51" s="22">
        <v>0</v>
      </c>
      <c r="J51" s="22">
        <v>0</v>
      </c>
      <c r="K51" s="22">
        <v>1</v>
      </c>
      <c r="L51" s="22">
        <v>5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  <c r="S51" s="22">
        <v>0</v>
      </c>
      <c r="T51" s="22">
        <v>0</v>
      </c>
    </row>
    <row r="52" spans="1:43" ht="15.75">
      <c r="A52" s="6" t="s">
        <v>46</v>
      </c>
      <c r="B52" s="21">
        <v>0</v>
      </c>
      <c r="C52" s="22">
        <v>0</v>
      </c>
      <c r="D52" s="22">
        <v>0</v>
      </c>
      <c r="E52" s="22">
        <v>0</v>
      </c>
      <c r="F52" s="22">
        <v>0</v>
      </c>
      <c r="G52" s="22">
        <v>0</v>
      </c>
      <c r="H52" s="22">
        <v>0</v>
      </c>
      <c r="I52" s="22">
        <v>0</v>
      </c>
      <c r="J52" s="22">
        <v>0</v>
      </c>
      <c r="K52" s="22">
        <v>0</v>
      </c>
      <c r="L52" s="22">
        <v>0</v>
      </c>
      <c r="M52" s="22">
        <v>0</v>
      </c>
      <c r="N52" s="22">
        <v>0</v>
      </c>
      <c r="O52" s="22">
        <v>0</v>
      </c>
      <c r="P52" s="22">
        <v>0</v>
      </c>
      <c r="Q52" s="22">
        <v>0</v>
      </c>
      <c r="R52" s="22">
        <v>0</v>
      </c>
      <c r="S52" s="22">
        <v>0</v>
      </c>
      <c r="T52" s="22">
        <v>0</v>
      </c>
    </row>
    <row r="53" spans="1:43" ht="15.75">
      <c r="A53" s="6" t="s">
        <v>47</v>
      </c>
      <c r="B53" s="21">
        <v>1</v>
      </c>
      <c r="C53" s="22">
        <v>0</v>
      </c>
      <c r="D53" s="22">
        <v>0</v>
      </c>
      <c r="E53" s="22">
        <v>0</v>
      </c>
      <c r="F53" s="22">
        <v>0</v>
      </c>
      <c r="G53" s="22">
        <v>1</v>
      </c>
      <c r="H53" s="22">
        <v>1</v>
      </c>
      <c r="I53" s="22">
        <v>0</v>
      </c>
      <c r="J53" s="22">
        <v>0</v>
      </c>
      <c r="K53" s="22">
        <v>0</v>
      </c>
      <c r="L53" s="22">
        <v>1</v>
      </c>
      <c r="M53" s="22">
        <v>0</v>
      </c>
      <c r="N53" s="22">
        <v>0</v>
      </c>
      <c r="O53" s="22">
        <v>0</v>
      </c>
      <c r="P53" s="22">
        <v>0</v>
      </c>
      <c r="Q53" s="22">
        <v>0</v>
      </c>
      <c r="R53" s="22">
        <v>0</v>
      </c>
      <c r="S53" s="22">
        <v>0</v>
      </c>
      <c r="T53" s="22">
        <v>0</v>
      </c>
    </row>
    <row r="54" spans="1:43" ht="15.75">
      <c r="A54" s="6" t="s">
        <v>48</v>
      </c>
      <c r="B54" s="21">
        <v>1</v>
      </c>
      <c r="C54" s="22">
        <v>0</v>
      </c>
      <c r="D54" s="22">
        <v>0</v>
      </c>
      <c r="E54" s="22">
        <v>0</v>
      </c>
      <c r="F54" s="22">
        <v>0</v>
      </c>
      <c r="G54" s="22">
        <v>1</v>
      </c>
      <c r="H54" s="22">
        <v>1</v>
      </c>
      <c r="I54" s="22">
        <v>0</v>
      </c>
      <c r="J54" s="22">
        <v>0</v>
      </c>
      <c r="K54" s="22">
        <v>0</v>
      </c>
      <c r="L54" s="22">
        <v>1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</row>
    <row r="55" spans="1:43" s="14" customFormat="1">
      <c r="A55" s="7" t="s">
        <v>49</v>
      </c>
      <c r="B55" s="12">
        <f>SUBTOTAL(9,B56:B67)</f>
        <v>147</v>
      </c>
      <c r="C55" s="12">
        <f t="shared" ref="C55:T55" si="5">SUBTOTAL(9,C56:C67)</f>
        <v>168</v>
      </c>
      <c r="D55" s="12">
        <f t="shared" si="5"/>
        <v>0</v>
      </c>
      <c r="E55" s="12">
        <f t="shared" si="5"/>
        <v>2</v>
      </c>
      <c r="F55" s="12">
        <f t="shared" si="5"/>
        <v>7</v>
      </c>
      <c r="G55" s="12">
        <f t="shared" si="5"/>
        <v>324</v>
      </c>
      <c r="H55" s="12">
        <f t="shared" si="5"/>
        <v>225</v>
      </c>
      <c r="I55" s="12">
        <f t="shared" si="5"/>
        <v>16</v>
      </c>
      <c r="J55" s="12">
        <f t="shared" si="5"/>
        <v>9</v>
      </c>
      <c r="K55" s="12">
        <f t="shared" si="5"/>
        <v>9</v>
      </c>
      <c r="L55" s="12">
        <f t="shared" si="5"/>
        <v>259</v>
      </c>
      <c r="M55" s="12">
        <f t="shared" si="5"/>
        <v>65</v>
      </c>
      <c r="N55" s="12">
        <f t="shared" si="5"/>
        <v>16</v>
      </c>
      <c r="O55" s="12">
        <f t="shared" si="5"/>
        <v>41</v>
      </c>
      <c r="P55" s="12">
        <f t="shared" si="5"/>
        <v>6</v>
      </c>
      <c r="Q55" s="12">
        <f t="shared" si="5"/>
        <v>16</v>
      </c>
      <c r="R55" s="12">
        <f t="shared" si="5"/>
        <v>0</v>
      </c>
      <c r="S55" s="12">
        <f t="shared" si="5"/>
        <v>0</v>
      </c>
      <c r="T55" s="12">
        <f t="shared" si="5"/>
        <v>84</v>
      </c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</row>
    <row r="56" spans="1:43">
      <c r="A56" s="6" t="s">
        <v>50</v>
      </c>
      <c r="B56" s="35">
        <v>0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35">
        <v>0</v>
      </c>
      <c r="J56" s="35">
        <v>0</v>
      </c>
      <c r="K56" s="35">
        <v>0</v>
      </c>
      <c r="L56" s="35">
        <v>0</v>
      </c>
      <c r="M56" s="35">
        <v>0</v>
      </c>
      <c r="N56" s="35">
        <v>0</v>
      </c>
      <c r="O56" s="35">
        <v>0</v>
      </c>
      <c r="P56" s="35">
        <v>0</v>
      </c>
      <c r="Q56" s="35">
        <v>0</v>
      </c>
      <c r="R56" s="6">
        <v>0</v>
      </c>
      <c r="S56" s="6">
        <v>0</v>
      </c>
      <c r="T56" s="6">
        <v>0</v>
      </c>
    </row>
    <row r="57" spans="1:43">
      <c r="A57" s="6" t="s">
        <v>51</v>
      </c>
      <c r="B57" s="35">
        <v>3</v>
      </c>
      <c r="C57" s="35">
        <v>0</v>
      </c>
      <c r="D57" s="35">
        <v>0</v>
      </c>
      <c r="E57" s="35">
        <v>0</v>
      </c>
      <c r="F57" s="35">
        <v>0</v>
      </c>
      <c r="G57" s="35">
        <v>3</v>
      </c>
      <c r="H57" s="35">
        <v>3</v>
      </c>
      <c r="I57" s="35">
        <v>0</v>
      </c>
      <c r="J57" s="35">
        <v>0</v>
      </c>
      <c r="K57" s="35">
        <v>0</v>
      </c>
      <c r="L57" s="35">
        <v>3</v>
      </c>
      <c r="M57" s="35">
        <v>0</v>
      </c>
      <c r="N57" s="35">
        <v>0</v>
      </c>
      <c r="O57" s="35">
        <v>0</v>
      </c>
      <c r="P57" s="35">
        <v>0</v>
      </c>
      <c r="Q57" s="35">
        <v>0</v>
      </c>
      <c r="R57" s="6">
        <v>0</v>
      </c>
      <c r="S57" s="6">
        <v>0</v>
      </c>
      <c r="T57" s="6">
        <v>0</v>
      </c>
    </row>
    <row r="58" spans="1:43">
      <c r="A58" s="6" t="s">
        <v>52</v>
      </c>
      <c r="B58" s="35">
        <v>0</v>
      </c>
      <c r="C58" s="35">
        <v>1</v>
      </c>
      <c r="D58" s="35">
        <v>0</v>
      </c>
      <c r="E58" s="35">
        <v>0</v>
      </c>
      <c r="F58" s="35">
        <v>0</v>
      </c>
      <c r="G58" s="35">
        <v>1</v>
      </c>
      <c r="H58" s="35">
        <v>0</v>
      </c>
      <c r="I58" s="35">
        <v>0</v>
      </c>
      <c r="J58" s="35">
        <v>0</v>
      </c>
      <c r="K58" s="35">
        <v>0</v>
      </c>
      <c r="L58" s="35">
        <v>0</v>
      </c>
      <c r="M58" s="35">
        <v>1</v>
      </c>
      <c r="N58" s="35">
        <v>0</v>
      </c>
      <c r="O58" s="35">
        <v>0</v>
      </c>
      <c r="P58" s="35">
        <v>0</v>
      </c>
      <c r="Q58" s="35">
        <v>0</v>
      </c>
      <c r="R58" s="6">
        <v>0</v>
      </c>
      <c r="S58" s="6">
        <v>0</v>
      </c>
      <c r="T58" s="6">
        <v>1</v>
      </c>
    </row>
    <row r="59" spans="1:43">
      <c r="A59" s="6" t="s">
        <v>53</v>
      </c>
      <c r="B59" s="35">
        <v>1</v>
      </c>
      <c r="C59" s="35">
        <v>1</v>
      </c>
      <c r="D59" s="35">
        <v>0</v>
      </c>
      <c r="E59" s="35">
        <v>0</v>
      </c>
      <c r="F59" s="35">
        <v>0</v>
      </c>
      <c r="G59" s="35">
        <v>2</v>
      </c>
      <c r="H59" s="35">
        <v>2</v>
      </c>
      <c r="I59" s="35">
        <v>0</v>
      </c>
      <c r="J59" s="35">
        <v>0</v>
      </c>
      <c r="K59" s="35">
        <v>0</v>
      </c>
      <c r="L59" s="35">
        <v>2</v>
      </c>
      <c r="M59" s="35">
        <v>0</v>
      </c>
      <c r="N59" s="35">
        <v>0</v>
      </c>
      <c r="O59" s="35">
        <v>0</v>
      </c>
      <c r="P59" s="35">
        <v>0</v>
      </c>
      <c r="Q59" s="35">
        <v>0</v>
      </c>
      <c r="R59" s="6">
        <v>0</v>
      </c>
      <c r="S59" s="6">
        <v>0</v>
      </c>
      <c r="T59" s="6">
        <v>0</v>
      </c>
    </row>
    <row r="60" spans="1:43">
      <c r="A60" s="6" t="s">
        <v>54</v>
      </c>
      <c r="B60" s="6">
        <v>0</v>
      </c>
      <c r="C60" s="6">
        <v>0</v>
      </c>
      <c r="D60" s="6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0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</row>
    <row r="61" spans="1:43">
      <c r="A61" s="6" t="s">
        <v>55</v>
      </c>
      <c r="B61" s="35">
        <v>1</v>
      </c>
      <c r="C61" s="35">
        <v>3</v>
      </c>
      <c r="D61" s="35">
        <v>0</v>
      </c>
      <c r="E61" s="35">
        <v>0</v>
      </c>
      <c r="F61" s="35">
        <v>0</v>
      </c>
      <c r="G61" s="35">
        <v>4</v>
      </c>
      <c r="H61" s="35">
        <v>1</v>
      </c>
      <c r="I61" s="35">
        <v>0</v>
      </c>
      <c r="J61" s="35">
        <v>0</v>
      </c>
      <c r="K61" s="35">
        <v>0</v>
      </c>
      <c r="L61" s="35">
        <v>1</v>
      </c>
      <c r="M61" s="35">
        <v>3</v>
      </c>
      <c r="N61" s="35">
        <v>0</v>
      </c>
      <c r="O61" s="35">
        <v>2</v>
      </c>
      <c r="P61" s="35">
        <v>0</v>
      </c>
      <c r="Q61" s="35">
        <v>0</v>
      </c>
      <c r="R61" s="6">
        <v>0</v>
      </c>
      <c r="S61" s="6">
        <v>0</v>
      </c>
      <c r="T61" s="6">
        <v>1</v>
      </c>
    </row>
    <row r="62" spans="1:43" ht="15.75" customHeight="1">
      <c r="A62" s="6" t="s">
        <v>56</v>
      </c>
      <c r="B62" s="35">
        <v>11</v>
      </c>
      <c r="C62" s="35">
        <v>24</v>
      </c>
      <c r="D62" s="35">
        <v>0</v>
      </c>
      <c r="E62" s="35">
        <v>0</v>
      </c>
      <c r="F62" s="35">
        <v>1</v>
      </c>
      <c r="G62" s="35">
        <v>36</v>
      </c>
      <c r="H62" s="35">
        <v>21</v>
      </c>
      <c r="I62" s="35">
        <v>1</v>
      </c>
      <c r="J62" s="35">
        <v>3</v>
      </c>
      <c r="K62" s="35">
        <v>1</v>
      </c>
      <c r="L62" s="35">
        <v>26</v>
      </c>
      <c r="M62" s="35">
        <v>10</v>
      </c>
      <c r="N62" s="35">
        <v>3</v>
      </c>
      <c r="O62" s="35">
        <v>5</v>
      </c>
      <c r="P62" s="35">
        <v>0</v>
      </c>
      <c r="Q62" s="35">
        <v>3</v>
      </c>
      <c r="R62" s="6">
        <v>0</v>
      </c>
      <c r="S62" s="6">
        <v>0</v>
      </c>
      <c r="T62" s="6">
        <v>11</v>
      </c>
      <c r="AQ62" s="14"/>
    </row>
    <row r="63" spans="1:43">
      <c r="A63" s="6" t="s">
        <v>57</v>
      </c>
      <c r="B63" s="35">
        <v>40</v>
      </c>
      <c r="C63" s="35">
        <v>29</v>
      </c>
      <c r="D63" s="35">
        <v>0</v>
      </c>
      <c r="E63" s="35">
        <v>0</v>
      </c>
      <c r="F63" s="35">
        <v>1</v>
      </c>
      <c r="G63" s="35">
        <v>70</v>
      </c>
      <c r="H63" s="35">
        <v>54</v>
      </c>
      <c r="I63" s="35">
        <v>0</v>
      </c>
      <c r="J63" s="35">
        <v>1</v>
      </c>
      <c r="K63" s="35">
        <v>3</v>
      </c>
      <c r="L63" s="35">
        <v>58</v>
      </c>
      <c r="M63" s="35">
        <v>12</v>
      </c>
      <c r="N63" s="35">
        <v>1</v>
      </c>
      <c r="O63" s="35">
        <v>2</v>
      </c>
      <c r="P63" s="35">
        <v>1</v>
      </c>
      <c r="Q63" s="35">
        <v>1</v>
      </c>
      <c r="R63" s="6">
        <v>0</v>
      </c>
      <c r="S63" s="6">
        <v>0</v>
      </c>
      <c r="T63" s="6">
        <v>17</v>
      </c>
    </row>
    <row r="64" spans="1:43">
      <c r="A64" s="6" t="s">
        <v>58</v>
      </c>
      <c r="B64" s="35">
        <v>44</v>
      </c>
      <c r="C64" s="35">
        <v>29</v>
      </c>
      <c r="D64" s="35">
        <v>0</v>
      </c>
      <c r="E64" s="35">
        <v>0</v>
      </c>
      <c r="F64" s="35">
        <v>4</v>
      </c>
      <c r="G64" s="35">
        <v>77</v>
      </c>
      <c r="H64" s="35">
        <v>55</v>
      </c>
      <c r="I64" s="35">
        <v>0</v>
      </c>
      <c r="J64" s="35">
        <v>3</v>
      </c>
      <c r="K64" s="35">
        <v>1</v>
      </c>
      <c r="L64" s="35">
        <v>59</v>
      </c>
      <c r="M64" s="35">
        <v>18</v>
      </c>
      <c r="N64" s="35">
        <v>5</v>
      </c>
      <c r="O64" s="35">
        <v>0</v>
      </c>
      <c r="P64" s="35">
        <v>0</v>
      </c>
      <c r="Q64" s="35">
        <v>5</v>
      </c>
      <c r="R64" s="6">
        <v>0</v>
      </c>
      <c r="S64" s="6">
        <v>0</v>
      </c>
      <c r="T64" s="6">
        <v>14</v>
      </c>
    </row>
    <row r="65" spans="1:43">
      <c r="A65" s="6" t="s">
        <v>59</v>
      </c>
      <c r="B65" s="35">
        <v>3</v>
      </c>
      <c r="C65" s="35">
        <v>2</v>
      </c>
      <c r="D65" s="35">
        <v>0</v>
      </c>
      <c r="E65" s="35">
        <v>0</v>
      </c>
      <c r="F65" s="35">
        <v>0</v>
      </c>
      <c r="G65" s="35">
        <v>5</v>
      </c>
      <c r="H65" s="35">
        <v>4</v>
      </c>
      <c r="I65" s="35">
        <v>0</v>
      </c>
      <c r="J65" s="35">
        <v>1</v>
      </c>
      <c r="K65" s="35">
        <v>0</v>
      </c>
      <c r="L65" s="35">
        <v>5</v>
      </c>
      <c r="M65" s="35">
        <v>0</v>
      </c>
      <c r="N65" s="35">
        <v>0</v>
      </c>
      <c r="O65" s="35">
        <v>1</v>
      </c>
      <c r="P65" s="35">
        <v>0</v>
      </c>
      <c r="Q65" s="35">
        <v>0</v>
      </c>
      <c r="R65" s="6">
        <v>0</v>
      </c>
      <c r="S65" s="6">
        <v>0</v>
      </c>
      <c r="T65" s="6">
        <v>0</v>
      </c>
    </row>
    <row r="66" spans="1:43">
      <c r="A66" s="6" t="s">
        <v>60</v>
      </c>
      <c r="B66" s="6">
        <v>11</v>
      </c>
      <c r="C66" s="6">
        <v>62</v>
      </c>
      <c r="D66" s="6">
        <v>0</v>
      </c>
      <c r="E66" s="6">
        <v>2</v>
      </c>
      <c r="F66" s="6">
        <v>0</v>
      </c>
      <c r="G66" s="6">
        <v>75</v>
      </c>
      <c r="H66" s="6">
        <v>41</v>
      </c>
      <c r="I66" s="6">
        <v>15</v>
      </c>
      <c r="J66" s="6">
        <v>1</v>
      </c>
      <c r="K66" s="6">
        <v>3</v>
      </c>
      <c r="L66" s="6">
        <v>60</v>
      </c>
      <c r="M66" s="6">
        <v>15</v>
      </c>
      <c r="N66" s="6">
        <v>4</v>
      </c>
      <c r="O66" s="6">
        <v>23</v>
      </c>
      <c r="P66" s="6">
        <v>5</v>
      </c>
      <c r="Q66" s="6">
        <v>4</v>
      </c>
      <c r="R66" s="6">
        <v>0</v>
      </c>
      <c r="S66" s="6">
        <v>0</v>
      </c>
      <c r="T66" s="6">
        <v>34</v>
      </c>
    </row>
    <row r="67" spans="1:43">
      <c r="A67" s="6" t="s">
        <v>61</v>
      </c>
      <c r="B67" s="6">
        <v>33</v>
      </c>
      <c r="C67" s="6">
        <v>17</v>
      </c>
      <c r="D67" s="6">
        <v>0</v>
      </c>
      <c r="E67" s="6">
        <v>0</v>
      </c>
      <c r="F67" s="6">
        <v>1</v>
      </c>
      <c r="G67" s="6">
        <v>51</v>
      </c>
      <c r="H67" s="6">
        <v>44</v>
      </c>
      <c r="I67" s="6">
        <v>0</v>
      </c>
      <c r="J67" s="6">
        <v>0</v>
      </c>
      <c r="K67" s="6">
        <v>1</v>
      </c>
      <c r="L67" s="6">
        <v>45</v>
      </c>
      <c r="M67" s="6">
        <v>6</v>
      </c>
      <c r="N67" s="6">
        <v>3</v>
      </c>
      <c r="O67" s="6">
        <v>8</v>
      </c>
      <c r="P67" s="6">
        <v>0</v>
      </c>
      <c r="Q67" s="6">
        <v>3</v>
      </c>
      <c r="R67" s="6">
        <v>0</v>
      </c>
      <c r="S67" s="6">
        <v>0</v>
      </c>
      <c r="T67" s="6">
        <v>6</v>
      </c>
    </row>
    <row r="68" spans="1:43" s="14" customFormat="1">
      <c r="A68" s="7" t="s">
        <v>62</v>
      </c>
      <c r="B68" s="12">
        <f>SUBTOTAL(9,B69:B78)</f>
        <v>6</v>
      </c>
      <c r="C68" s="12">
        <f t="shared" ref="C68:T68" si="6">SUBTOTAL(9,C69:C78)</f>
        <v>8</v>
      </c>
      <c r="D68" s="12">
        <f t="shared" si="6"/>
        <v>0</v>
      </c>
      <c r="E68" s="12">
        <f t="shared" si="6"/>
        <v>0</v>
      </c>
      <c r="F68" s="12">
        <f t="shared" si="6"/>
        <v>0</v>
      </c>
      <c r="G68" s="12">
        <f t="shared" si="6"/>
        <v>14</v>
      </c>
      <c r="H68" s="12">
        <f t="shared" si="6"/>
        <v>9</v>
      </c>
      <c r="I68" s="12">
        <f t="shared" si="6"/>
        <v>0</v>
      </c>
      <c r="J68" s="12">
        <f t="shared" si="6"/>
        <v>1</v>
      </c>
      <c r="K68" s="12">
        <f t="shared" si="6"/>
        <v>0</v>
      </c>
      <c r="L68" s="12">
        <f t="shared" si="6"/>
        <v>10</v>
      </c>
      <c r="M68" s="12">
        <f t="shared" si="6"/>
        <v>4</v>
      </c>
      <c r="N68" s="12">
        <f t="shared" si="6"/>
        <v>2</v>
      </c>
      <c r="O68" s="12">
        <f t="shared" si="6"/>
        <v>4</v>
      </c>
      <c r="P68" s="12">
        <f t="shared" si="6"/>
        <v>0</v>
      </c>
      <c r="Q68" s="12">
        <f t="shared" si="6"/>
        <v>2</v>
      </c>
      <c r="R68" s="12">
        <f t="shared" si="6"/>
        <v>0</v>
      </c>
      <c r="S68" s="12">
        <f t="shared" si="6"/>
        <v>0</v>
      </c>
      <c r="T68" s="12">
        <f t="shared" si="6"/>
        <v>7</v>
      </c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</row>
    <row r="69" spans="1:43">
      <c r="A69" s="6" t="s">
        <v>63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  <c r="I69" s="29">
        <v>0</v>
      </c>
      <c r="J69" s="29">
        <v>0</v>
      </c>
      <c r="K69" s="29">
        <v>0</v>
      </c>
      <c r="L69" s="29">
        <v>0</v>
      </c>
      <c r="M69" s="29">
        <v>0</v>
      </c>
      <c r="N69" s="29">
        <v>0</v>
      </c>
      <c r="O69" s="29">
        <v>0</v>
      </c>
      <c r="P69" s="29">
        <v>0</v>
      </c>
      <c r="Q69" s="29">
        <v>0</v>
      </c>
      <c r="R69" s="29">
        <v>0</v>
      </c>
      <c r="S69" s="29">
        <v>0</v>
      </c>
      <c r="T69" s="29">
        <v>0</v>
      </c>
    </row>
    <row r="70" spans="1:43">
      <c r="A70" s="6" t="s">
        <v>64</v>
      </c>
      <c r="B70" s="29">
        <v>0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  <c r="I70" s="29">
        <v>0</v>
      </c>
      <c r="J70" s="29">
        <v>0</v>
      </c>
      <c r="K70" s="29">
        <v>0</v>
      </c>
      <c r="L70" s="29">
        <v>0</v>
      </c>
      <c r="M70" s="29">
        <v>0</v>
      </c>
      <c r="N70" s="29">
        <v>0</v>
      </c>
      <c r="O70" s="29">
        <v>0</v>
      </c>
      <c r="P70" s="29">
        <v>0</v>
      </c>
      <c r="Q70" s="29">
        <v>0</v>
      </c>
      <c r="R70" s="29">
        <v>0</v>
      </c>
      <c r="S70" s="29">
        <v>0</v>
      </c>
      <c r="T70" s="29">
        <v>0</v>
      </c>
    </row>
    <row r="71" spans="1:43">
      <c r="A71" s="6" t="s">
        <v>65</v>
      </c>
      <c r="B71" s="29">
        <v>0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29">
        <v>0</v>
      </c>
      <c r="S71" s="29">
        <v>0</v>
      </c>
      <c r="T71" s="29">
        <v>0</v>
      </c>
    </row>
    <row r="72" spans="1:43">
      <c r="A72" s="6" t="s">
        <v>66</v>
      </c>
      <c r="B72" s="29">
        <v>0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  <c r="I72" s="29">
        <v>0</v>
      </c>
      <c r="J72" s="29">
        <v>0</v>
      </c>
      <c r="K72" s="29">
        <v>0</v>
      </c>
      <c r="L72" s="29">
        <v>0</v>
      </c>
      <c r="M72" s="29">
        <v>0</v>
      </c>
      <c r="N72" s="29">
        <v>0</v>
      </c>
      <c r="O72" s="29">
        <v>0</v>
      </c>
      <c r="P72" s="29">
        <v>0</v>
      </c>
      <c r="Q72" s="29">
        <v>0</v>
      </c>
      <c r="R72" s="29">
        <v>0</v>
      </c>
      <c r="S72" s="29">
        <v>0</v>
      </c>
      <c r="T72" s="29">
        <v>0</v>
      </c>
    </row>
    <row r="73" spans="1:43">
      <c r="A73" s="6" t="s">
        <v>67</v>
      </c>
      <c r="B73" s="29">
        <v>0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  <c r="I73" s="29">
        <v>0</v>
      </c>
      <c r="J73" s="29">
        <v>0</v>
      </c>
      <c r="K73" s="29">
        <v>0</v>
      </c>
      <c r="L73" s="29">
        <v>0</v>
      </c>
      <c r="M73" s="29">
        <v>0</v>
      </c>
      <c r="N73" s="29">
        <v>0</v>
      </c>
      <c r="O73" s="29">
        <v>0</v>
      </c>
      <c r="P73" s="29">
        <v>0</v>
      </c>
      <c r="Q73" s="29">
        <v>0</v>
      </c>
      <c r="R73" s="29">
        <v>0</v>
      </c>
      <c r="S73" s="29">
        <v>0</v>
      </c>
      <c r="T73" s="29">
        <v>0</v>
      </c>
    </row>
    <row r="74" spans="1:43">
      <c r="A74" s="6" t="s">
        <v>68</v>
      </c>
      <c r="B74" s="29">
        <v>1</v>
      </c>
      <c r="C74" s="29">
        <v>1</v>
      </c>
      <c r="D74" s="29">
        <v>0</v>
      </c>
      <c r="E74" s="29">
        <v>0</v>
      </c>
      <c r="F74" s="29">
        <v>0</v>
      </c>
      <c r="G74" s="29">
        <v>2</v>
      </c>
      <c r="H74" s="29">
        <v>1</v>
      </c>
      <c r="I74" s="29">
        <v>0</v>
      </c>
      <c r="J74" s="29">
        <v>0</v>
      </c>
      <c r="K74" s="29">
        <v>0</v>
      </c>
      <c r="L74" s="29">
        <v>1</v>
      </c>
      <c r="M74" s="29">
        <v>1</v>
      </c>
      <c r="N74" s="29">
        <v>0</v>
      </c>
      <c r="O74" s="29">
        <v>1</v>
      </c>
      <c r="P74" s="29">
        <v>0</v>
      </c>
      <c r="Q74" s="29">
        <v>0</v>
      </c>
      <c r="R74" s="29">
        <v>0</v>
      </c>
      <c r="S74" s="29">
        <v>0</v>
      </c>
      <c r="T74" s="29">
        <v>0</v>
      </c>
    </row>
    <row r="75" spans="1:43">
      <c r="A75" s="6" t="s">
        <v>69</v>
      </c>
      <c r="B75" s="29">
        <v>2</v>
      </c>
      <c r="C75" s="29">
        <v>1</v>
      </c>
      <c r="D75" s="29">
        <v>0</v>
      </c>
      <c r="E75" s="29">
        <v>0</v>
      </c>
      <c r="F75" s="29">
        <v>0</v>
      </c>
      <c r="G75" s="29">
        <v>3</v>
      </c>
      <c r="H75" s="29">
        <v>2</v>
      </c>
      <c r="I75" s="29">
        <v>0</v>
      </c>
      <c r="J75" s="29">
        <v>1</v>
      </c>
      <c r="K75" s="29">
        <v>0</v>
      </c>
      <c r="L75" s="29">
        <v>3</v>
      </c>
      <c r="M75" s="29">
        <v>0</v>
      </c>
      <c r="N75" s="29">
        <v>0</v>
      </c>
      <c r="O75" s="29">
        <v>1</v>
      </c>
      <c r="P75" s="29">
        <v>0</v>
      </c>
      <c r="Q75" s="29">
        <v>0</v>
      </c>
      <c r="R75" s="29">
        <v>0</v>
      </c>
      <c r="S75" s="29">
        <v>0</v>
      </c>
      <c r="T75" s="29">
        <v>1</v>
      </c>
    </row>
    <row r="76" spans="1:43">
      <c r="A76" s="6" t="s">
        <v>70</v>
      </c>
      <c r="B76" s="29">
        <v>1</v>
      </c>
      <c r="C76" s="29">
        <v>0</v>
      </c>
      <c r="D76" s="29">
        <v>0</v>
      </c>
      <c r="E76" s="29">
        <v>0</v>
      </c>
      <c r="F76" s="29">
        <v>0</v>
      </c>
      <c r="G76" s="29">
        <v>1</v>
      </c>
      <c r="H76" s="29">
        <v>1</v>
      </c>
      <c r="I76" s="29">
        <v>0</v>
      </c>
      <c r="J76" s="29">
        <v>0</v>
      </c>
      <c r="K76" s="29">
        <v>0</v>
      </c>
      <c r="L76" s="29">
        <v>1</v>
      </c>
      <c r="M76" s="29">
        <v>0</v>
      </c>
      <c r="N76" s="29">
        <v>0</v>
      </c>
      <c r="O76" s="29">
        <v>0</v>
      </c>
      <c r="P76" s="29">
        <v>0</v>
      </c>
      <c r="Q76" s="29">
        <v>0</v>
      </c>
      <c r="R76" s="29">
        <v>0</v>
      </c>
      <c r="S76" s="29">
        <v>0</v>
      </c>
      <c r="T76" s="29">
        <v>0</v>
      </c>
    </row>
    <row r="77" spans="1:43">
      <c r="A77" s="6" t="s">
        <v>71</v>
      </c>
      <c r="B77" s="29">
        <v>0</v>
      </c>
      <c r="C77" s="29">
        <v>1</v>
      </c>
      <c r="D77" s="29">
        <v>0</v>
      </c>
      <c r="E77" s="29">
        <v>0</v>
      </c>
      <c r="F77" s="29">
        <v>0</v>
      </c>
      <c r="G77" s="29">
        <v>1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1</v>
      </c>
      <c r="N77" s="29">
        <v>0</v>
      </c>
      <c r="O77" s="29">
        <v>1</v>
      </c>
      <c r="P77" s="29">
        <v>0</v>
      </c>
      <c r="Q77" s="29">
        <v>0</v>
      </c>
      <c r="R77" s="29">
        <v>0</v>
      </c>
      <c r="S77" s="29">
        <v>0</v>
      </c>
      <c r="T77" s="29">
        <v>1</v>
      </c>
    </row>
    <row r="78" spans="1:43">
      <c r="A78" s="6" t="s">
        <v>72</v>
      </c>
      <c r="B78" s="29">
        <v>2</v>
      </c>
      <c r="C78" s="29">
        <v>5</v>
      </c>
      <c r="D78" s="29">
        <v>0</v>
      </c>
      <c r="E78" s="29">
        <v>0</v>
      </c>
      <c r="F78" s="29">
        <v>0</v>
      </c>
      <c r="G78" s="29">
        <v>7</v>
      </c>
      <c r="H78" s="29">
        <v>5</v>
      </c>
      <c r="I78" s="29">
        <v>0</v>
      </c>
      <c r="J78" s="29">
        <v>0</v>
      </c>
      <c r="K78" s="29">
        <v>0</v>
      </c>
      <c r="L78" s="29">
        <v>5</v>
      </c>
      <c r="M78" s="29">
        <v>2</v>
      </c>
      <c r="N78" s="29">
        <v>2</v>
      </c>
      <c r="O78" s="29">
        <v>1</v>
      </c>
      <c r="P78" s="29">
        <v>0</v>
      </c>
      <c r="Q78" s="29">
        <v>2</v>
      </c>
      <c r="R78" s="29">
        <v>0</v>
      </c>
      <c r="S78" s="29">
        <v>0</v>
      </c>
      <c r="T78" s="29">
        <v>5</v>
      </c>
    </row>
    <row r="79" spans="1:43">
      <c r="A79" s="8" t="s">
        <v>73</v>
      </c>
      <c r="B79" s="12">
        <f>SUBTOTAL(9,B80:B88)</f>
        <v>59</v>
      </c>
      <c r="C79" s="12">
        <f t="shared" ref="C79:T79" si="7">SUBTOTAL(9,C80:C88)</f>
        <v>24</v>
      </c>
      <c r="D79" s="12">
        <f t="shared" si="7"/>
        <v>0</v>
      </c>
      <c r="E79" s="12">
        <f t="shared" si="7"/>
        <v>0</v>
      </c>
      <c r="F79" s="12">
        <f t="shared" si="7"/>
        <v>5</v>
      </c>
      <c r="G79" s="12">
        <f t="shared" si="7"/>
        <v>88</v>
      </c>
      <c r="H79" s="12">
        <f t="shared" si="7"/>
        <v>65</v>
      </c>
      <c r="I79" s="12">
        <f t="shared" si="7"/>
        <v>0</v>
      </c>
      <c r="J79" s="12">
        <f t="shared" si="7"/>
        <v>1</v>
      </c>
      <c r="K79" s="12">
        <f t="shared" si="7"/>
        <v>0</v>
      </c>
      <c r="L79" s="12">
        <f t="shared" si="7"/>
        <v>66</v>
      </c>
      <c r="M79" s="12">
        <f t="shared" si="7"/>
        <v>22</v>
      </c>
      <c r="N79" s="12">
        <f t="shared" si="7"/>
        <v>0</v>
      </c>
      <c r="O79" s="12">
        <f t="shared" si="7"/>
        <v>0</v>
      </c>
      <c r="P79" s="12">
        <f t="shared" si="7"/>
        <v>0</v>
      </c>
      <c r="Q79" s="12">
        <f t="shared" si="7"/>
        <v>2</v>
      </c>
      <c r="R79" s="12">
        <f t="shared" si="7"/>
        <v>0</v>
      </c>
      <c r="S79" s="12">
        <f t="shared" si="7"/>
        <v>0</v>
      </c>
      <c r="T79" s="12">
        <f t="shared" si="7"/>
        <v>7</v>
      </c>
    </row>
    <row r="80" spans="1:43" ht="15.75">
      <c r="A80" s="6" t="s">
        <v>74</v>
      </c>
      <c r="B80" s="33">
        <v>0</v>
      </c>
      <c r="C80" s="33">
        <v>1</v>
      </c>
      <c r="D80" s="33">
        <v>0</v>
      </c>
      <c r="E80" s="33">
        <v>0</v>
      </c>
      <c r="F80" s="33">
        <v>0</v>
      </c>
      <c r="G80" s="33">
        <v>1</v>
      </c>
      <c r="H80" s="33">
        <v>1</v>
      </c>
      <c r="I80" s="33">
        <v>0</v>
      </c>
      <c r="J80" s="33">
        <v>0</v>
      </c>
      <c r="K80" s="33">
        <v>0</v>
      </c>
      <c r="L80" s="33">
        <v>1</v>
      </c>
      <c r="M80" s="33">
        <v>0</v>
      </c>
      <c r="N80" s="33">
        <v>0</v>
      </c>
      <c r="O80" s="33">
        <v>0</v>
      </c>
      <c r="P80" s="33">
        <v>0</v>
      </c>
      <c r="Q80" s="33">
        <v>0</v>
      </c>
      <c r="R80" s="33">
        <v>0</v>
      </c>
      <c r="S80" s="33">
        <v>0</v>
      </c>
      <c r="T80" s="33">
        <v>1</v>
      </c>
    </row>
    <row r="81" spans="1:20" ht="15.75">
      <c r="A81" s="6" t="s">
        <v>75</v>
      </c>
      <c r="B81" s="33">
        <v>0</v>
      </c>
      <c r="C81" s="33">
        <v>0</v>
      </c>
      <c r="D81" s="33">
        <v>0</v>
      </c>
      <c r="E81" s="33">
        <v>0</v>
      </c>
      <c r="F81" s="33">
        <v>0</v>
      </c>
      <c r="G81" s="33">
        <v>0</v>
      </c>
      <c r="H81" s="33">
        <v>0</v>
      </c>
      <c r="I81" s="33">
        <v>0</v>
      </c>
      <c r="J81" s="33">
        <v>0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0</v>
      </c>
      <c r="R81" s="33">
        <v>0</v>
      </c>
      <c r="S81" s="33">
        <v>0</v>
      </c>
      <c r="T81" s="33">
        <v>0</v>
      </c>
    </row>
    <row r="82" spans="1:20" ht="15.75">
      <c r="A82" s="6" t="s">
        <v>76</v>
      </c>
      <c r="B82" s="33">
        <v>0</v>
      </c>
      <c r="C82" s="33">
        <v>1</v>
      </c>
      <c r="D82" s="33">
        <v>0</v>
      </c>
      <c r="E82" s="33">
        <v>0</v>
      </c>
      <c r="F82" s="33">
        <v>0</v>
      </c>
      <c r="G82" s="33">
        <v>1</v>
      </c>
      <c r="H82" s="33">
        <v>0</v>
      </c>
      <c r="I82" s="33">
        <v>0</v>
      </c>
      <c r="J82" s="33">
        <v>0</v>
      </c>
      <c r="K82" s="33">
        <v>0</v>
      </c>
      <c r="L82" s="33">
        <v>0</v>
      </c>
      <c r="M82" s="33">
        <v>1</v>
      </c>
      <c r="N82" s="33">
        <v>0</v>
      </c>
      <c r="O82" s="33">
        <v>0</v>
      </c>
      <c r="P82" s="33">
        <v>0</v>
      </c>
      <c r="Q82" s="33">
        <v>0</v>
      </c>
      <c r="R82" s="33">
        <v>0</v>
      </c>
      <c r="S82" s="33">
        <v>0</v>
      </c>
      <c r="T82" s="33">
        <v>0</v>
      </c>
    </row>
    <row r="83" spans="1:20" ht="15.75">
      <c r="A83" s="6" t="s">
        <v>77</v>
      </c>
      <c r="B83" s="33">
        <v>0</v>
      </c>
      <c r="C83" s="33">
        <v>0</v>
      </c>
      <c r="D83" s="33">
        <v>0</v>
      </c>
      <c r="E83" s="33">
        <v>0</v>
      </c>
      <c r="F83" s="33">
        <v>0</v>
      </c>
      <c r="G83" s="33">
        <v>0</v>
      </c>
      <c r="H83" s="33">
        <v>0</v>
      </c>
      <c r="I83" s="33">
        <v>0</v>
      </c>
      <c r="J83" s="33">
        <v>0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</row>
    <row r="84" spans="1:20" ht="15.75">
      <c r="A84" s="6" t="s">
        <v>78</v>
      </c>
      <c r="B84" s="33">
        <v>0</v>
      </c>
      <c r="C84" s="33">
        <v>0</v>
      </c>
      <c r="D84" s="33">
        <v>0</v>
      </c>
      <c r="E84" s="33">
        <v>0</v>
      </c>
      <c r="F84" s="33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</row>
    <row r="85" spans="1:20" ht="15.75">
      <c r="A85" s="6" t="s">
        <v>79</v>
      </c>
      <c r="B85" s="33">
        <v>0</v>
      </c>
      <c r="C85" s="33">
        <v>0</v>
      </c>
      <c r="D85" s="33">
        <v>0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0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</row>
    <row r="86" spans="1:20" ht="15.75">
      <c r="A86" s="6" t="s">
        <v>80</v>
      </c>
      <c r="B86" s="33">
        <v>4</v>
      </c>
      <c r="C86" s="33">
        <v>0</v>
      </c>
      <c r="D86" s="33">
        <v>0</v>
      </c>
      <c r="E86" s="33">
        <v>0</v>
      </c>
      <c r="F86" s="33">
        <v>2</v>
      </c>
      <c r="G86" s="33">
        <v>6</v>
      </c>
      <c r="H86" s="33">
        <v>6</v>
      </c>
      <c r="I86" s="33">
        <v>0</v>
      </c>
      <c r="J86" s="33">
        <v>0</v>
      </c>
      <c r="K86" s="33">
        <v>0</v>
      </c>
      <c r="L86" s="33">
        <v>6</v>
      </c>
      <c r="M86" s="33">
        <v>0</v>
      </c>
      <c r="N86" s="33">
        <v>0</v>
      </c>
      <c r="O86" s="33">
        <v>0</v>
      </c>
      <c r="P86" s="33">
        <v>0</v>
      </c>
      <c r="Q86" s="33">
        <v>0</v>
      </c>
      <c r="R86" s="33">
        <v>0</v>
      </c>
      <c r="S86" s="33">
        <v>0</v>
      </c>
      <c r="T86" s="33">
        <v>0</v>
      </c>
    </row>
    <row r="87" spans="1:20" ht="15.75">
      <c r="A87" s="6" t="s">
        <v>81</v>
      </c>
      <c r="B87" s="33">
        <v>52</v>
      </c>
      <c r="C87" s="33">
        <v>18</v>
      </c>
      <c r="D87" s="33">
        <v>0</v>
      </c>
      <c r="E87" s="33">
        <v>0</v>
      </c>
      <c r="F87" s="33">
        <v>3</v>
      </c>
      <c r="G87" s="33">
        <v>73</v>
      </c>
      <c r="H87" s="33">
        <v>53</v>
      </c>
      <c r="I87" s="33">
        <v>0</v>
      </c>
      <c r="J87" s="33">
        <v>1</v>
      </c>
      <c r="K87" s="33">
        <v>0</v>
      </c>
      <c r="L87" s="33">
        <v>54</v>
      </c>
      <c r="M87" s="33">
        <v>19</v>
      </c>
      <c r="N87" s="33">
        <v>0</v>
      </c>
      <c r="O87" s="33">
        <v>0</v>
      </c>
      <c r="P87" s="33">
        <v>0</v>
      </c>
      <c r="Q87" s="33">
        <v>2</v>
      </c>
      <c r="R87" s="33">
        <v>0</v>
      </c>
      <c r="S87" s="33">
        <v>0</v>
      </c>
      <c r="T87" s="33">
        <v>5</v>
      </c>
    </row>
    <row r="88" spans="1:20" ht="15.75">
      <c r="A88" s="6" t="s">
        <v>82</v>
      </c>
      <c r="B88" s="33">
        <v>3</v>
      </c>
      <c r="C88" s="33">
        <v>4</v>
      </c>
      <c r="D88" s="33">
        <v>0</v>
      </c>
      <c r="E88" s="33">
        <v>0</v>
      </c>
      <c r="F88" s="33">
        <v>0</v>
      </c>
      <c r="G88" s="33">
        <v>7</v>
      </c>
      <c r="H88" s="33">
        <v>5</v>
      </c>
      <c r="I88" s="33">
        <v>0</v>
      </c>
      <c r="J88" s="33">
        <v>0</v>
      </c>
      <c r="K88" s="33">
        <v>0</v>
      </c>
      <c r="L88" s="33">
        <v>5</v>
      </c>
      <c r="M88" s="33">
        <v>2</v>
      </c>
      <c r="N88" s="33">
        <v>0</v>
      </c>
      <c r="O88" s="33">
        <v>0</v>
      </c>
      <c r="P88" s="33">
        <v>0</v>
      </c>
      <c r="Q88" s="33">
        <v>0</v>
      </c>
      <c r="R88" s="33">
        <v>0</v>
      </c>
      <c r="S88" s="33">
        <v>0</v>
      </c>
      <c r="T88" s="33">
        <v>1</v>
      </c>
    </row>
  </sheetData>
  <mergeCells count="3">
    <mergeCell ref="A1:S1"/>
    <mergeCell ref="A2:A3"/>
    <mergeCell ref="B2:S2"/>
  </mergeCells>
  <printOptions horizontalCentered="1" verticalCentered="1"/>
  <pageMargins left="0.46" right="0.5" top="0.44" bottom="0.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T88"/>
  <sheetViews>
    <sheetView tabSelected="1" zoomScale="80" zoomScaleNormal="80" workbookViewId="0">
      <pane xSplit="1" ySplit="5" topLeftCell="B6" activePane="bottomRight" state="frozen"/>
      <selection activeCell="B5" sqref="B5"/>
      <selection pane="topRight" activeCell="B5" sqref="B5"/>
      <selection pane="bottomLeft" activeCell="B5" sqref="B5"/>
      <selection pane="bottomRight" activeCell="N11" sqref="N11"/>
    </sheetView>
  </sheetViews>
  <sheetFormatPr defaultRowHeight="15"/>
  <cols>
    <col min="1" max="1" width="23.5703125" style="1" customWidth="1"/>
    <col min="2" max="2" width="8.5703125" style="15" customWidth="1"/>
    <col min="3" max="13" width="7.42578125" style="15" customWidth="1"/>
    <col min="14" max="14" width="9.5703125" style="15" customWidth="1"/>
    <col min="15" max="16" width="7.42578125" style="15" customWidth="1"/>
    <col min="17" max="17" width="6.7109375" style="15" customWidth="1"/>
    <col min="18" max="18" width="7.42578125" style="15" customWidth="1"/>
    <col min="19" max="19" width="9.28515625" style="15" customWidth="1"/>
    <col min="20" max="16384" width="9.140625" style="1"/>
  </cols>
  <sheetData>
    <row r="1" spans="1:20" ht="21">
      <c r="A1" s="53" t="s">
        <v>112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</row>
    <row r="2" spans="1:20">
      <c r="A2" s="54" t="s">
        <v>85</v>
      </c>
      <c r="B2" s="59" t="s">
        <v>113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</row>
    <row r="3" spans="1:20" s="11" customFormat="1" ht="99" customHeight="1">
      <c r="A3" s="54"/>
      <c r="B3" s="18" t="s">
        <v>95</v>
      </c>
      <c r="C3" s="18" t="s">
        <v>96</v>
      </c>
      <c r="D3" s="18" t="s">
        <v>97</v>
      </c>
      <c r="E3" s="18" t="s">
        <v>98</v>
      </c>
      <c r="F3" s="18" t="s">
        <v>99</v>
      </c>
      <c r="G3" s="18" t="s">
        <v>100</v>
      </c>
      <c r="H3" s="18" t="s">
        <v>101</v>
      </c>
      <c r="I3" s="18" t="s">
        <v>102</v>
      </c>
      <c r="J3" s="18" t="s">
        <v>103</v>
      </c>
      <c r="K3" s="18" t="s">
        <v>104</v>
      </c>
      <c r="L3" s="18" t="s">
        <v>105</v>
      </c>
      <c r="M3" s="18" t="s">
        <v>106</v>
      </c>
      <c r="N3" s="19" t="s">
        <v>107</v>
      </c>
      <c r="O3" s="18" t="s">
        <v>108</v>
      </c>
      <c r="P3" s="18" t="s">
        <v>109</v>
      </c>
      <c r="Q3" s="24" t="s">
        <v>114</v>
      </c>
      <c r="R3" s="25" t="s">
        <v>115</v>
      </c>
      <c r="S3" s="25" t="s">
        <v>116</v>
      </c>
      <c r="T3" s="24" t="s">
        <v>117</v>
      </c>
    </row>
    <row r="4" spans="1:20" s="13" customFormat="1" ht="18" customHeight="1">
      <c r="A4" s="3" t="s">
        <v>83</v>
      </c>
      <c r="B4" s="12">
        <f>B5+B20+B29+B43+B55+B68+B79</f>
        <v>2921</v>
      </c>
      <c r="C4" s="12">
        <f t="shared" ref="C4:T4" si="0">C5+C20+C29+C43+C55+C68+C79</f>
        <v>1853</v>
      </c>
      <c r="D4" s="12">
        <f t="shared" si="0"/>
        <v>19</v>
      </c>
      <c r="E4" s="12">
        <f t="shared" si="0"/>
        <v>60</v>
      </c>
      <c r="F4" s="12">
        <f t="shared" si="0"/>
        <v>411</v>
      </c>
      <c r="G4" s="12">
        <f>SUM(B4:F4)</f>
        <v>5264</v>
      </c>
      <c r="H4" s="12">
        <f>H5+H20+H29+H43+H55+H68+H79</f>
        <v>2817</v>
      </c>
      <c r="I4" s="12">
        <f t="shared" si="0"/>
        <v>80</v>
      </c>
      <c r="J4" s="12">
        <f t="shared" si="0"/>
        <v>158</v>
      </c>
      <c r="K4" s="12">
        <f t="shared" si="0"/>
        <v>175</v>
      </c>
      <c r="L4" s="12">
        <f>SUM(H4:K4)</f>
        <v>3230</v>
      </c>
      <c r="M4" s="12">
        <f>G4-L4</f>
        <v>2034</v>
      </c>
      <c r="N4" s="12">
        <f t="shared" si="0"/>
        <v>143</v>
      </c>
      <c r="O4" s="12">
        <f t="shared" si="0"/>
        <v>580</v>
      </c>
      <c r="P4" s="12">
        <f t="shared" si="0"/>
        <v>319</v>
      </c>
      <c r="Q4" s="12">
        <f t="shared" si="0"/>
        <v>141</v>
      </c>
      <c r="R4" s="12">
        <f t="shared" si="0"/>
        <v>101</v>
      </c>
      <c r="S4" s="12">
        <f t="shared" si="0"/>
        <v>6</v>
      </c>
      <c r="T4" s="12">
        <f t="shared" si="0"/>
        <v>770</v>
      </c>
    </row>
    <row r="5" spans="1:20" s="13" customFormat="1" ht="18" customHeight="1">
      <c r="A5" s="4" t="s">
        <v>0</v>
      </c>
      <c r="B5" s="12">
        <f>SUM(B6:B19)</f>
        <v>426</v>
      </c>
      <c r="C5" s="12">
        <f t="shared" ref="C5:T5" si="1">SUM(C6:C19)</f>
        <v>284</v>
      </c>
      <c r="D5" s="12">
        <f t="shared" si="1"/>
        <v>5</v>
      </c>
      <c r="E5" s="12">
        <f t="shared" si="1"/>
        <v>4</v>
      </c>
      <c r="F5" s="12">
        <f t="shared" si="1"/>
        <v>47</v>
      </c>
      <c r="G5" s="12">
        <f>SUM(B5:F5)</f>
        <v>766</v>
      </c>
      <c r="H5" s="12">
        <f t="shared" si="1"/>
        <v>411</v>
      </c>
      <c r="I5" s="12">
        <f t="shared" si="1"/>
        <v>12</v>
      </c>
      <c r="J5" s="12">
        <f t="shared" si="1"/>
        <v>20</v>
      </c>
      <c r="K5" s="12">
        <f t="shared" si="1"/>
        <v>32</v>
      </c>
      <c r="L5" s="12">
        <f>SUM(H5:K5)</f>
        <v>475</v>
      </c>
      <c r="M5" s="12">
        <f>G5-L5</f>
        <v>291</v>
      </c>
      <c r="N5" s="12">
        <f t="shared" si="1"/>
        <v>23</v>
      </c>
      <c r="O5" s="12">
        <f t="shared" si="1"/>
        <v>101</v>
      </c>
      <c r="P5" s="12">
        <f t="shared" si="1"/>
        <v>49</v>
      </c>
      <c r="Q5" s="12">
        <f t="shared" si="1"/>
        <v>21</v>
      </c>
      <c r="R5" s="12">
        <f t="shared" si="1"/>
        <v>17</v>
      </c>
      <c r="S5" s="12">
        <f t="shared" si="1"/>
        <v>1</v>
      </c>
      <c r="T5" s="12">
        <f t="shared" si="1"/>
        <v>124</v>
      </c>
    </row>
    <row r="6" spans="1:20">
      <c r="A6" s="6" t="s">
        <v>1</v>
      </c>
      <c r="B6" s="20">
        <f>'Leprosy R1'!B6+'Leprosy R2'!B6</f>
        <v>1</v>
      </c>
      <c r="C6" s="30">
        <f>'Leprosy R1'!C6+'Leprosy R2'!C6</f>
        <v>0</v>
      </c>
      <c r="D6" s="30">
        <f>'Leprosy R1'!D6+'Leprosy R2'!D6</f>
        <v>0</v>
      </c>
      <c r="E6" s="30">
        <f>'Leprosy R1'!E6+'Leprosy R2'!E6</f>
        <v>0</v>
      </c>
      <c r="F6" s="30">
        <f>'Leprosy R1'!F6+'Leprosy R2'!F6</f>
        <v>0</v>
      </c>
      <c r="G6" s="30">
        <f>'Leprosy R1'!G6+'Leprosy R2'!G6</f>
        <v>1</v>
      </c>
      <c r="H6" s="30">
        <f>'Leprosy R1'!H6+'Leprosy R2'!H6</f>
        <v>1</v>
      </c>
      <c r="I6" s="30">
        <f>'Leprosy R1'!I6+'Leprosy R2'!I6</f>
        <v>0</v>
      </c>
      <c r="J6" s="30">
        <f>'Leprosy R1'!J6+'Leprosy R2'!J6</f>
        <v>0</v>
      </c>
      <c r="K6" s="30">
        <f>'Leprosy R1'!K6+'Leprosy R2'!K6</f>
        <v>0</v>
      </c>
      <c r="L6" s="30">
        <f>'Leprosy R1'!L6+'Leprosy R2'!L6</f>
        <v>1</v>
      </c>
      <c r="M6" s="30">
        <f>'Leprosy R1'!M6+'Leprosy R2'!M6</f>
        <v>0</v>
      </c>
      <c r="N6" s="30">
        <f>'Leprosy R1'!N6+'Leprosy R2'!N6</f>
        <v>0</v>
      </c>
      <c r="O6" s="30">
        <f>'Leprosy R1'!O6+'Leprosy R2'!O6</f>
        <v>0</v>
      </c>
      <c r="P6" s="30">
        <f>'Leprosy R1'!P6+'Leprosy R2'!P6</f>
        <v>0</v>
      </c>
      <c r="Q6" s="30">
        <f>'Leprosy R1'!Q6+'Leprosy R2'!Q6</f>
        <v>0</v>
      </c>
      <c r="R6" s="30">
        <f>'Leprosy R1'!R6+'Leprosy R2'!R6</f>
        <v>0</v>
      </c>
      <c r="S6" s="30">
        <f>'Leprosy R1'!S6+'Leprosy R2'!S6</f>
        <v>0</v>
      </c>
      <c r="T6" s="30">
        <f>'Leprosy R1'!T6+'Leprosy R2'!T6</f>
        <v>0</v>
      </c>
    </row>
    <row r="7" spans="1:20">
      <c r="A7" s="6" t="s">
        <v>2</v>
      </c>
      <c r="B7" s="30">
        <f>'Leprosy R1'!B7+'Leprosy R2'!B7</f>
        <v>1</v>
      </c>
      <c r="C7" s="30">
        <f>'Leprosy R1'!C7+'Leprosy R2'!C7</f>
        <v>0</v>
      </c>
      <c r="D7" s="30">
        <f>'Leprosy R1'!D7+'Leprosy R2'!D7</f>
        <v>0</v>
      </c>
      <c r="E7" s="30">
        <f>'Leprosy R1'!E7+'Leprosy R2'!E7</f>
        <v>1</v>
      </c>
      <c r="F7" s="30">
        <f>'Leprosy R1'!F7+'Leprosy R2'!F7</f>
        <v>0</v>
      </c>
      <c r="G7" s="30">
        <f>'Leprosy R1'!G7+'Leprosy R2'!G7</f>
        <v>2</v>
      </c>
      <c r="H7" s="30">
        <f>'Leprosy R1'!H7+'Leprosy R2'!H7</f>
        <v>2</v>
      </c>
      <c r="I7" s="30">
        <f>'Leprosy R1'!I7+'Leprosy R2'!I7</f>
        <v>0</v>
      </c>
      <c r="J7" s="30">
        <f>'Leprosy R1'!J7+'Leprosy R2'!J7</f>
        <v>0</v>
      </c>
      <c r="K7" s="30">
        <f>'Leprosy R1'!K7+'Leprosy R2'!K7</f>
        <v>0</v>
      </c>
      <c r="L7" s="30">
        <f>'Leprosy R1'!L7+'Leprosy R2'!L7</f>
        <v>2</v>
      </c>
      <c r="M7" s="30">
        <f>'Leprosy R1'!M7+'Leprosy R2'!M7</f>
        <v>0</v>
      </c>
      <c r="N7" s="30">
        <f>'Leprosy R1'!N7+'Leprosy R2'!N7</f>
        <v>0</v>
      </c>
      <c r="O7" s="30">
        <f>'Leprosy R1'!O7+'Leprosy R2'!O7</f>
        <v>0</v>
      </c>
      <c r="P7" s="30">
        <f>'Leprosy R1'!P7+'Leprosy R2'!P7</f>
        <v>0</v>
      </c>
      <c r="Q7" s="30">
        <f>'Leprosy R1'!Q7+'Leprosy R2'!Q7</f>
        <v>0</v>
      </c>
      <c r="R7" s="30">
        <f>'Leprosy R1'!R7+'Leprosy R2'!R7</f>
        <v>0</v>
      </c>
      <c r="S7" s="30">
        <f>'Leprosy R1'!S7+'Leprosy R2'!S7</f>
        <v>0</v>
      </c>
      <c r="T7" s="30">
        <f>'Leprosy R1'!T7+'Leprosy R2'!T7</f>
        <v>0</v>
      </c>
    </row>
    <row r="8" spans="1:20">
      <c r="A8" s="6" t="s">
        <v>3</v>
      </c>
      <c r="B8" s="30">
        <f>'Leprosy R1'!B8+'Leprosy R2'!B8</f>
        <v>2</v>
      </c>
      <c r="C8" s="30">
        <f>'Leprosy R1'!C8+'Leprosy R2'!C8</f>
        <v>0</v>
      </c>
      <c r="D8" s="30">
        <f>'Leprosy R1'!D8+'Leprosy R2'!D8</f>
        <v>0</v>
      </c>
      <c r="E8" s="30">
        <f>'Leprosy R1'!E8+'Leprosy R2'!E8</f>
        <v>0</v>
      </c>
      <c r="F8" s="30">
        <f>'Leprosy R1'!F8+'Leprosy R2'!F8</f>
        <v>0</v>
      </c>
      <c r="G8" s="30">
        <f>'Leprosy R1'!G8+'Leprosy R2'!G8</f>
        <v>2</v>
      </c>
      <c r="H8" s="30">
        <f>'Leprosy R1'!H8+'Leprosy R2'!H8</f>
        <v>2</v>
      </c>
      <c r="I8" s="30">
        <f>'Leprosy R1'!I8+'Leprosy R2'!I8</f>
        <v>0</v>
      </c>
      <c r="J8" s="30">
        <f>'Leprosy R1'!J8+'Leprosy R2'!J8</f>
        <v>0</v>
      </c>
      <c r="K8" s="30">
        <f>'Leprosy R1'!K8+'Leprosy R2'!K8</f>
        <v>0</v>
      </c>
      <c r="L8" s="30">
        <f>'Leprosy R1'!L8+'Leprosy R2'!L8</f>
        <v>2</v>
      </c>
      <c r="M8" s="30">
        <f>'Leprosy R1'!M8+'Leprosy R2'!M8</f>
        <v>0</v>
      </c>
      <c r="N8" s="30">
        <f>'Leprosy R1'!N8+'Leprosy R2'!N8</f>
        <v>0</v>
      </c>
      <c r="O8" s="30">
        <f>'Leprosy R1'!O8+'Leprosy R2'!O8</f>
        <v>0</v>
      </c>
      <c r="P8" s="30">
        <f>'Leprosy R1'!P8+'Leprosy R2'!P8</f>
        <v>0</v>
      </c>
      <c r="Q8" s="30">
        <f>'Leprosy R1'!Q8+'Leprosy R2'!Q8</f>
        <v>0</v>
      </c>
      <c r="R8" s="30">
        <f>'Leprosy R1'!R8+'Leprosy R2'!R8</f>
        <v>0</v>
      </c>
      <c r="S8" s="30">
        <f>'Leprosy R1'!S8+'Leprosy R2'!S8</f>
        <v>0</v>
      </c>
      <c r="T8" s="30">
        <f>'Leprosy R1'!T8+'Leprosy R2'!T8</f>
        <v>0</v>
      </c>
    </row>
    <row r="9" spans="1:20">
      <c r="A9" s="6" t="s">
        <v>4</v>
      </c>
      <c r="B9" s="30">
        <f>'Leprosy R1'!B9+'Leprosy R2'!B9</f>
        <v>3</v>
      </c>
      <c r="C9" s="30">
        <f>'Leprosy R1'!C9+'Leprosy R2'!C9</f>
        <v>1</v>
      </c>
      <c r="D9" s="30">
        <f>'Leprosy R1'!D9+'Leprosy R2'!D9</f>
        <v>3</v>
      </c>
      <c r="E9" s="30">
        <f>'Leprosy R1'!E9+'Leprosy R2'!E9</f>
        <v>0</v>
      </c>
      <c r="F9" s="30">
        <f>'Leprosy R1'!F9+'Leprosy R2'!F9</f>
        <v>2</v>
      </c>
      <c r="G9" s="30">
        <f>'Leprosy R1'!G9+'Leprosy R2'!G9</f>
        <v>9</v>
      </c>
      <c r="H9" s="30">
        <f>'Leprosy R1'!H9+'Leprosy R2'!H9</f>
        <v>5</v>
      </c>
      <c r="I9" s="30">
        <f>'Leprosy R1'!I9+'Leprosy R2'!I9</f>
        <v>2</v>
      </c>
      <c r="J9" s="30">
        <f>'Leprosy R1'!J9+'Leprosy R2'!J9</f>
        <v>0</v>
      </c>
      <c r="K9" s="30">
        <f>'Leprosy R1'!K9+'Leprosy R2'!K9</f>
        <v>2</v>
      </c>
      <c r="L9" s="30">
        <f>'Leprosy R1'!L9+'Leprosy R2'!L9</f>
        <v>9</v>
      </c>
      <c r="M9" s="30">
        <f>'Leprosy R1'!M9+'Leprosy R2'!M9</f>
        <v>0</v>
      </c>
      <c r="N9" s="30">
        <f>'Leprosy R1'!N9+'Leprosy R2'!N9</f>
        <v>0</v>
      </c>
      <c r="O9" s="30">
        <f>'Leprosy R1'!O9+'Leprosy R2'!O9</f>
        <v>0</v>
      </c>
      <c r="P9" s="30">
        <f>'Leprosy R1'!P9+'Leprosy R2'!P9</f>
        <v>0</v>
      </c>
      <c r="Q9" s="30">
        <f>'Leprosy R1'!Q9+'Leprosy R2'!Q9</f>
        <v>0</v>
      </c>
      <c r="R9" s="30">
        <f>'Leprosy R1'!R9+'Leprosy R2'!R9</f>
        <v>0</v>
      </c>
      <c r="S9" s="30">
        <f>'Leprosy R1'!S9+'Leprosy R2'!S9</f>
        <v>0</v>
      </c>
      <c r="T9" s="30">
        <f>'Leprosy R1'!T9+'Leprosy R2'!T9</f>
        <v>0</v>
      </c>
    </row>
    <row r="10" spans="1:20">
      <c r="A10" s="6" t="s">
        <v>5</v>
      </c>
      <c r="B10" s="30">
        <f>'Leprosy R1'!B10+'Leprosy R2'!B10</f>
        <v>3</v>
      </c>
      <c r="C10" s="30">
        <f>'Leprosy R1'!C10+'Leprosy R2'!C10</f>
        <v>0</v>
      </c>
      <c r="D10" s="30">
        <f>'Leprosy R1'!D10+'Leprosy R2'!D10</f>
        <v>1</v>
      </c>
      <c r="E10" s="30">
        <f>'Leprosy R1'!E10+'Leprosy R2'!E10</f>
        <v>0</v>
      </c>
      <c r="F10" s="30">
        <f>'Leprosy R1'!F10+'Leprosy R2'!F10</f>
        <v>0</v>
      </c>
      <c r="G10" s="30">
        <f>'Leprosy R1'!G10+'Leprosy R2'!G10</f>
        <v>4</v>
      </c>
      <c r="H10" s="30">
        <f>'Leprosy R1'!H10+'Leprosy R2'!H10</f>
        <v>3</v>
      </c>
      <c r="I10" s="30">
        <f>'Leprosy R1'!I10+'Leprosy R2'!I10</f>
        <v>0</v>
      </c>
      <c r="J10" s="30">
        <f>'Leprosy R1'!J10+'Leprosy R2'!J10</f>
        <v>0</v>
      </c>
      <c r="K10" s="30">
        <f>'Leprosy R1'!K10+'Leprosy R2'!K10</f>
        <v>0</v>
      </c>
      <c r="L10" s="30">
        <f>'Leprosy R1'!L10+'Leprosy R2'!L10</f>
        <v>3</v>
      </c>
      <c r="M10" s="30">
        <f>'Leprosy R1'!M10+'Leprosy R2'!M10</f>
        <v>1</v>
      </c>
      <c r="N10" s="30">
        <f>'Leprosy R1'!N10+'Leprosy R2'!N10</f>
        <v>0</v>
      </c>
      <c r="O10" s="30">
        <f>'Leprosy R1'!O10+'Leprosy R2'!O10</f>
        <v>0</v>
      </c>
      <c r="P10" s="30">
        <f>'Leprosy R1'!P10+'Leprosy R2'!P10</f>
        <v>0</v>
      </c>
      <c r="Q10" s="30">
        <f>'Leprosy R1'!Q10+'Leprosy R2'!Q10</f>
        <v>0</v>
      </c>
      <c r="R10" s="30">
        <f>'Leprosy R1'!R10+'Leprosy R2'!R10</f>
        <v>0</v>
      </c>
      <c r="S10" s="30">
        <f>'Leprosy R1'!S10+'Leprosy R2'!S10</f>
        <v>0</v>
      </c>
      <c r="T10" s="30">
        <f>'Leprosy R1'!T10+'Leprosy R2'!T10</f>
        <v>0</v>
      </c>
    </row>
    <row r="11" spans="1:20">
      <c r="A11" s="6" t="s">
        <v>6</v>
      </c>
      <c r="B11" s="30">
        <f>'Leprosy R1'!B11+'Leprosy R2'!B11</f>
        <v>2</v>
      </c>
      <c r="C11" s="30">
        <f>'Leprosy R1'!C11+'Leprosy R2'!C11</f>
        <v>1</v>
      </c>
      <c r="D11" s="30">
        <f>'Leprosy R1'!D11+'Leprosy R2'!D11</f>
        <v>0</v>
      </c>
      <c r="E11" s="30">
        <f>'Leprosy R1'!E11+'Leprosy R2'!E11</f>
        <v>0</v>
      </c>
      <c r="F11" s="30">
        <f>'Leprosy R1'!F11+'Leprosy R2'!F11</f>
        <v>1</v>
      </c>
      <c r="G11" s="30">
        <f>'Leprosy R1'!G11+'Leprosy R2'!G11</f>
        <v>4</v>
      </c>
      <c r="H11" s="30">
        <f>'Leprosy R1'!H11+'Leprosy R2'!H11</f>
        <v>2</v>
      </c>
      <c r="I11" s="30">
        <f>'Leprosy R1'!I11+'Leprosy R2'!I11</f>
        <v>1</v>
      </c>
      <c r="J11" s="30">
        <f>'Leprosy R1'!J11+'Leprosy R2'!J11</f>
        <v>0</v>
      </c>
      <c r="K11" s="30">
        <f>'Leprosy R1'!K11+'Leprosy R2'!K11</f>
        <v>0</v>
      </c>
      <c r="L11" s="30">
        <f>'Leprosy R1'!L11+'Leprosy R2'!L11</f>
        <v>3</v>
      </c>
      <c r="M11" s="30">
        <f>'Leprosy R1'!M11+'Leprosy R2'!M11</f>
        <v>1</v>
      </c>
      <c r="N11" s="30">
        <f>'Leprosy R1'!N11+'Leprosy R2'!N11</f>
        <v>1</v>
      </c>
      <c r="O11" s="30">
        <f>'Leprosy R1'!O11+'Leprosy R2'!O11</f>
        <v>1</v>
      </c>
      <c r="P11" s="30">
        <f>'Leprosy R1'!P11+'Leprosy R2'!P11</f>
        <v>0</v>
      </c>
      <c r="Q11" s="30">
        <f>'Leprosy R1'!Q11+'Leprosy R2'!Q11</f>
        <v>1</v>
      </c>
      <c r="R11" s="30">
        <f>'Leprosy R1'!R11+'Leprosy R2'!R11</f>
        <v>0</v>
      </c>
      <c r="S11" s="30">
        <f>'Leprosy R1'!S11+'Leprosy R2'!S11</f>
        <v>0</v>
      </c>
      <c r="T11" s="30">
        <f>'Leprosy R1'!T11+'Leprosy R2'!T11</f>
        <v>1</v>
      </c>
    </row>
    <row r="12" spans="1:20">
      <c r="A12" s="6" t="s">
        <v>7</v>
      </c>
      <c r="B12" s="30">
        <f>'Leprosy R1'!B12+'Leprosy R2'!B12</f>
        <v>0</v>
      </c>
      <c r="C12" s="30">
        <f>'Leprosy R1'!C12+'Leprosy R2'!C12</f>
        <v>1</v>
      </c>
      <c r="D12" s="30">
        <f>'Leprosy R1'!D12+'Leprosy R2'!D12</f>
        <v>0</v>
      </c>
      <c r="E12" s="30">
        <f>'Leprosy R1'!E12+'Leprosy R2'!E12</f>
        <v>0</v>
      </c>
      <c r="F12" s="30">
        <f>'Leprosy R1'!F12+'Leprosy R2'!F12</f>
        <v>0</v>
      </c>
      <c r="G12" s="30">
        <f>'Leprosy R1'!G12+'Leprosy R2'!G12</f>
        <v>1</v>
      </c>
      <c r="H12" s="30">
        <f>'Leprosy R1'!H12+'Leprosy R2'!H12</f>
        <v>0</v>
      </c>
      <c r="I12" s="30">
        <f>'Leprosy R1'!I12+'Leprosy R2'!I12</f>
        <v>0</v>
      </c>
      <c r="J12" s="30">
        <f>'Leprosy R1'!J12+'Leprosy R2'!J12</f>
        <v>0</v>
      </c>
      <c r="K12" s="30">
        <f>'Leprosy R1'!K12+'Leprosy R2'!K12</f>
        <v>0</v>
      </c>
      <c r="L12" s="30">
        <f>'Leprosy R1'!L12+'Leprosy R2'!L12</f>
        <v>0</v>
      </c>
      <c r="M12" s="30">
        <f>'Leprosy R1'!M12+'Leprosy R2'!M12</f>
        <v>1</v>
      </c>
      <c r="N12" s="30">
        <f>'Leprosy R1'!N12+'Leprosy R2'!N12</f>
        <v>0</v>
      </c>
      <c r="O12" s="30">
        <f>'Leprosy R1'!O12+'Leprosy R2'!O12</f>
        <v>0</v>
      </c>
      <c r="P12" s="30">
        <f>'Leprosy R1'!P12+'Leprosy R2'!P12</f>
        <v>0</v>
      </c>
      <c r="Q12" s="30">
        <f>'Leprosy R1'!Q12+'Leprosy R2'!Q12</f>
        <v>0</v>
      </c>
      <c r="R12" s="30">
        <f>'Leprosy R1'!R12+'Leprosy R2'!R12</f>
        <v>0</v>
      </c>
      <c r="S12" s="30">
        <f>'Leprosy R1'!S12+'Leprosy R2'!S12</f>
        <v>0</v>
      </c>
      <c r="T12" s="30">
        <f>'Leprosy R1'!T12+'Leprosy R2'!T12</f>
        <v>1</v>
      </c>
    </row>
    <row r="13" spans="1:20">
      <c r="A13" s="6" t="s">
        <v>8</v>
      </c>
      <c r="B13" s="30">
        <f>'Leprosy R1'!B13+'Leprosy R2'!B13</f>
        <v>1</v>
      </c>
      <c r="C13" s="30">
        <f>'Leprosy R1'!C13+'Leprosy R2'!C13</f>
        <v>2</v>
      </c>
      <c r="D13" s="30">
        <f>'Leprosy R1'!D13+'Leprosy R2'!D13</f>
        <v>0</v>
      </c>
      <c r="E13" s="30">
        <f>'Leprosy R1'!E13+'Leprosy R2'!E13</f>
        <v>0</v>
      </c>
      <c r="F13" s="30">
        <f>'Leprosy R1'!F13+'Leprosy R2'!F13</f>
        <v>3</v>
      </c>
      <c r="G13" s="30">
        <f>'Leprosy R1'!G13+'Leprosy R2'!G13</f>
        <v>6</v>
      </c>
      <c r="H13" s="30">
        <f>'Leprosy R1'!H13+'Leprosy R2'!H13</f>
        <v>4</v>
      </c>
      <c r="I13" s="30">
        <f>'Leprosy R1'!I13+'Leprosy R2'!I13</f>
        <v>0</v>
      </c>
      <c r="J13" s="30">
        <f>'Leprosy R1'!J13+'Leprosy R2'!J13</f>
        <v>0</v>
      </c>
      <c r="K13" s="30">
        <f>'Leprosy R1'!K13+'Leprosy R2'!K13</f>
        <v>1</v>
      </c>
      <c r="L13" s="30">
        <f>'Leprosy R1'!L13+'Leprosy R2'!L13</f>
        <v>5</v>
      </c>
      <c r="M13" s="30">
        <f>'Leprosy R1'!M13+'Leprosy R2'!M13</f>
        <v>1</v>
      </c>
      <c r="N13" s="30">
        <f>'Leprosy R1'!N13+'Leprosy R2'!N13</f>
        <v>0</v>
      </c>
      <c r="O13" s="30">
        <f>'Leprosy R1'!O13+'Leprosy R2'!O13</f>
        <v>0</v>
      </c>
      <c r="P13" s="30">
        <f>'Leprosy R1'!P13+'Leprosy R2'!P13</f>
        <v>0</v>
      </c>
      <c r="Q13" s="30">
        <f>'Leprosy R1'!Q13+'Leprosy R2'!Q13</f>
        <v>0</v>
      </c>
      <c r="R13" s="30">
        <f>'Leprosy R1'!R13+'Leprosy R2'!R13</f>
        <v>0</v>
      </c>
      <c r="S13" s="30">
        <f>'Leprosy R1'!S13+'Leprosy R2'!S13</f>
        <v>0</v>
      </c>
      <c r="T13" s="30">
        <f>'Leprosy R1'!T13+'Leprosy R2'!T13</f>
        <v>0</v>
      </c>
    </row>
    <row r="14" spans="1:20">
      <c r="A14" s="6" t="s">
        <v>9</v>
      </c>
      <c r="B14" s="30">
        <f>'Leprosy R1'!B14+'Leprosy R2'!B14</f>
        <v>2</v>
      </c>
      <c r="C14" s="30">
        <f>'Leprosy R1'!C14+'Leprosy R2'!C14</f>
        <v>0</v>
      </c>
      <c r="D14" s="30">
        <f>'Leprosy R1'!D14+'Leprosy R2'!D14</f>
        <v>0</v>
      </c>
      <c r="E14" s="30">
        <f>'Leprosy R1'!E14+'Leprosy R2'!E14</f>
        <v>0</v>
      </c>
      <c r="F14" s="30">
        <f>'Leprosy R1'!F14+'Leprosy R2'!F14</f>
        <v>3</v>
      </c>
      <c r="G14" s="30">
        <f>'Leprosy R1'!G14+'Leprosy R2'!G14</f>
        <v>5</v>
      </c>
      <c r="H14" s="30">
        <f>'Leprosy R1'!H14+'Leprosy R2'!H14</f>
        <v>1</v>
      </c>
      <c r="I14" s="30">
        <f>'Leprosy R1'!I14+'Leprosy R2'!I14</f>
        <v>0</v>
      </c>
      <c r="J14" s="30">
        <f>'Leprosy R1'!J14+'Leprosy R2'!J14</f>
        <v>0</v>
      </c>
      <c r="K14" s="30">
        <f>'Leprosy R1'!K14+'Leprosy R2'!K14</f>
        <v>0</v>
      </c>
      <c r="L14" s="30">
        <f>'Leprosy R1'!L14+'Leprosy R2'!L14</f>
        <v>1</v>
      </c>
      <c r="M14" s="30">
        <f>'Leprosy R1'!M14+'Leprosy R2'!M14</f>
        <v>4</v>
      </c>
      <c r="N14" s="30">
        <f>'Leprosy R1'!N14+'Leprosy R2'!N14</f>
        <v>0</v>
      </c>
      <c r="O14" s="30">
        <f>'Leprosy R1'!O14+'Leprosy R2'!O14</f>
        <v>0</v>
      </c>
      <c r="P14" s="30">
        <f>'Leprosy R1'!P14+'Leprosy R2'!P14</f>
        <v>0</v>
      </c>
      <c r="Q14" s="30">
        <f>'Leprosy R1'!Q14+'Leprosy R2'!Q14</f>
        <v>0</v>
      </c>
      <c r="R14" s="30">
        <f>'Leprosy R1'!R14+'Leprosy R2'!R14</f>
        <v>0</v>
      </c>
      <c r="S14" s="30">
        <f>'Leprosy R1'!S14+'Leprosy R2'!S14</f>
        <v>0</v>
      </c>
      <c r="T14" s="30">
        <f>'Leprosy R1'!T14+'Leprosy R2'!T14</f>
        <v>0</v>
      </c>
    </row>
    <row r="15" spans="1:20">
      <c r="A15" s="6" t="s">
        <v>10</v>
      </c>
      <c r="B15" s="30">
        <f>'Leprosy R1'!B15+'Leprosy R2'!B15</f>
        <v>3</v>
      </c>
      <c r="C15" s="30">
        <f>'Leprosy R1'!C15+'Leprosy R2'!C15</f>
        <v>1</v>
      </c>
      <c r="D15" s="30">
        <f>'Leprosy R1'!D15+'Leprosy R2'!D15</f>
        <v>0</v>
      </c>
      <c r="E15" s="30">
        <f>'Leprosy R1'!E15+'Leprosy R2'!E15</f>
        <v>1</v>
      </c>
      <c r="F15" s="30">
        <f>'Leprosy R1'!F15+'Leprosy R2'!F15</f>
        <v>0</v>
      </c>
      <c r="G15" s="30">
        <f>'Leprosy R1'!G15+'Leprosy R2'!G15</f>
        <v>5</v>
      </c>
      <c r="H15" s="30">
        <f>'Leprosy R1'!H15+'Leprosy R2'!H15</f>
        <v>2</v>
      </c>
      <c r="I15" s="30">
        <f>'Leprosy R1'!I15+'Leprosy R2'!I15</f>
        <v>0</v>
      </c>
      <c r="J15" s="30">
        <f>'Leprosy R1'!J15+'Leprosy R2'!J15</f>
        <v>0</v>
      </c>
      <c r="K15" s="30">
        <f>'Leprosy R1'!K15+'Leprosy R2'!K15</f>
        <v>0</v>
      </c>
      <c r="L15" s="30">
        <f>'Leprosy R1'!L15+'Leprosy R2'!L15</f>
        <v>2</v>
      </c>
      <c r="M15" s="30">
        <f>'Leprosy R1'!M15+'Leprosy R2'!M15</f>
        <v>3</v>
      </c>
      <c r="N15" s="30">
        <f>'Leprosy R1'!N15+'Leprosy R2'!N15</f>
        <v>0</v>
      </c>
      <c r="O15" s="30">
        <f>'Leprosy R1'!O15+'Leprosy R2'!O15</f>
        <v>1</v>
      </c>
      <c r="P15" s="30">
        <f>'Leprosy R1'!P15+'Leprosy R2'!P15</f>
        <v>1</v>
      </c>
      <c r="Q15" s="30">
        <f>'Leprosy R1'!Q15+'Leprosy R2'!Q15</f>
        <v>0</v>
      </c>
      <c r="R15" s="30">
        <f>'Leprosy R1'!R15+'Leprosy R2'!R15</f>
        <v>0</v>
      </c>
      <c r="S15" s="30">
        <f>'Leprosy R1'!S15+'Leprosy R2'!S15</f>
        <v>0</v>
      </c>
      <c r="T15" s="30">
        <f>'Leprosy R1'!T15+'Leprosy R2'!T15</f>
        <v>1</v>
      </c>
    </row>
    <row r="16" spans="1:20">
      <c r="A16" s="6" t="s">
        <v>11</v>
      </c>
      <c r="B16" s="30">
        <f>'Leprosy R1'!B16+'Leprosy R2'!B16</f>
        <v>177</v>
      </c>
      <c r="C16" s="30">
        <f>'Leprosy R1'!C16+'Leprosy R2'!C16</f>
        <v>140</v>
      </c>
      <c r="D16" s="30">
        <f>'Leprosy R1'!D16+'Leprosy R2'!D16</f>
        <v>1</v>
      </c>
      <c r="E16" s="30">
        <f>'Leprosy R1'!E16+'Leprosy R2'!E16</f>
        <v>1</v>
      </c>
      <c r="F16" s="30">
        <f>'Leprosy R1'!F16+'Leprosy R2'!F16</f>
        <v>9</v>
      </c>
      <c r="G16" s="30">
        <f>'Leprosy R1'!G16+'Leprosy R2'!G16</f>
        <v>328</v>
      </c>
      <c r="H16" s="30">
        <f>'Leprosy R1'!H16+'Leprosy R2'!H16</f>
        <v>175</v>
      </c>
      <c r="I16" s="30">
        <f>'Leprosy R1'!I16+'Leprosy R2'!I16</f>
        <v>0</v>
      </c>
      <c r="J16" s="30">
        <f>'Leprosy R1'!J16+'Leprosy R2'!J16</f>
        <v>4</v>
      </c>
      <c r="K16" s="30">
        <f>'Leprosy R1'!K16+'Leprosy R2'!K16</f>
        <v>6</v>
      </c>
      <c r="L16" s="30">
        <f>'Leprosy R1'!L16+'Leprosy R2'!L16</f>
        <v>185</v>
      </c>
      <c r="M16" s="30">
        <f>'Leprosy R1'!M16+'Leprosy R2'!M16</f>
        <v>143</v>
      </c>
      <c r="N16" s="30">
        <f>'Leprosy R1'!N16+'Leprosy R2'!N16</f>
        <v>6</v>
      </c>
      <c r="O16" s="30">
        <f>'Leprosy R1'!O16+'Leprosy R2'!O16</f>
        <v>10</v>
      </c>
      <c r="P16" s="30">
        <f>'Leprosy R1'!P16+'Leprosy R2'!P16</f>
        <v>9</v>
      </c>
      <c r="Q16" s="30">
        <f>'Leprosy R1'!Q16+'Leprosy R2'!Q16</f>
        <v>6</v>
      </c>
      <c r="R16" s="30">
        <f>'Leprosy R1'!R16+'Leprosy R2'!R16</f>
        <v>6</v>
      </c>
      <c r="S16" s="30">
        <f>'Leprosy R1'!S16+'Leprosy R2'!S16</f>
        <v>0</v>
      </c>
      <c r="T16" s="30">
        <f>'Leprosy R1'!T16+'Leprosy R2'!T16</f>
        <v>64</v>
      </c>
    </row>
    <row r="17" spans="1:20">
      <c r="A17" s="6" t="s">
        <v>12</v>
      </c>
      <c r="B17" s="30">
        <f>'Leprosy R1'!B17+'Leprosy R2'!B17</f>
        <v>156</v>
      </c>
      <c r="C17" s="30">
        <f>'Leprosy R1'!C17+'Leprosy R2'!C17</f>
        <v>91</v>
      </c>
      <c r="D17" s="30">
        <f>'Leprosy R1'!D17+'Leprosy R2'!D17</f>
        <v>0</v>
      </c>
      <c r="E17" s="30">
        <f>'Leprosy R1'!E17+'Leprosy R2'!E17</f>
        <v>0</v>
      </c>
      <c r="F17" s="30">
        <f>'Leprosy R1'!F17+'Leprosy R2'!F17</f>
        <v>17</v>
      </c>
      <c r="G17" s="30">
        <f>'Leprosy R1'!G17+'Leprosy R2'!G17</f>
        <v>264</v>
      </c>
      <c r="H17" s="30">
        <f>'Leprosy R1'!H17+'Leprosy R2'!H17</f>
        <v>131</v>
      </c>
      <c r="I17" s="30">
        <f>'Leprosy R1'!I17+'Leprosy R2'!I17</f>
        <v>0</v>
      </c>
      <c r="J17" s="30">
        <f>'Leprosy R1'!J17+'Leprosy R2'!J17</f>
        <v>15</v>
      </c>
      <c r="K17" s="30">
        <f>'Leprosy R1'!K17+'Leprosy R2'!K17</f>
        <v>15</v>
      </c>
      <c r="L17" s="30">
        <f>'Leprosy R1'!L17+'Leprosy R2'!L17</f>
        <v>161</v>
      </c>
      <c r="M17" s="30">
        <f>'Leprosy R1'!M17+'Leprosy R2'!M17</f>
        <v>103</v>
      </c>
      <c r="N17" s="30">
        <f>'Leprosy R1'!N17+'Leprosy R2'!N17</f>
        <v>12</v>
      </c>
      <c r="O17" s="30">
        <f>'Leprosy R1'!O17+'Leprosy R2'!O17</f>
        <v>63</v>
      </c>
      <c r="P17" s="30">
        <f>'Leprosy R1'!P17+'Leprosy R2'!P17</f>
        <v>26</v>
      </c>
      <c r="Q17" s="30">
        <f>'Leprosy R1'!Q17+'Leprosy R2'!Q17</f>
        <v>12</v>
      </c>
      <c r="R17" s="30">
        <f>'Leprosy R1'!R17+'Leprosy R2'!R17</f>
        <v>5</v>
      </c>
      <c r="S17" s="30">
        <f>'Leprosy R1'!S17+'Leprosy R2'!S17</f>
        <v>1</v>
      </c>
      <c r="T17" s="30">
        <f>'Leprosy R1'!T17+'Leprosy R2'!T17</f>
        <v>36</v>
      </c>
    </row>
    <row r="18" spans="1:20">
      <c r="A18" s="6" t="s">
        <v>13</v>
      </c>
      <c r="B18" s="30">
        <f>'Leprosy R1'!B18+'Leprosy R2'!B18</f>
        <v>36</v>
      </c>
      <c r="C18" s="30">
        <f>'Leprosy R1'!C18+'Leprosy R2'!C18</f>
        <v>40</v>
      </c>
      <c r="D18" s="30">
        <f>'Leprosy R1'!D18+'Leprosy R2'!D18</f>
        <v>0</v>
      </c>
      <c r="E18" s="30">
        <f>'Leprosy R1'!E18+'Leprosy R2'!E18</f>
        <v>1</v>
      </c>
      <c r="F18" s="30">
        <f>'Leprosy R1'!F18+'Leprosy R2'!F18</f>
        <v>9</v>
      </c>
      <c r="G18" s="30">
        <f>'Leprosy R1'!G18+'Leprosy R2'!G18</f>
        <v>86</v>
      </c>
      <c r="H18" s="30">
        <f>'Leprosy R1'!H18+'Leprosy R2'!H18</f>
        <v>42</v>
      </c>
      <c r="I18" s="30">
        <f>'Leprosy R1'!I18+'Leprosy R2'!I18</f>
        <v>8</v>
      </c>
      <c r="J18" s="30">
        <f>'Leprosy R1'!J18+'Leprosy R2'!J18</f>
        <v>0</v>
      </c>
      <c r="K18" s="30">
        <f>'Leprosy R1'!K18+'Leprosy R2'!K18</f>
        <v>7</v>
      </c>
      <c r="L18" s="30">
        <f>'Leprosy R1'!L18+'Leprosy R2'!L18</f>
        <v>57</v>
      </c>
      <c r="M18" s="30">
        <f>'Leprosy R1'!M18+'Leprosy R2'!M18</f>
        <v>29</v>
      </c>
      <c r="N18" s="30">
        <f>'Leprosy R1'!N18+'Leprosy R2'!N18</f>
        <v>2</v>
      </c>
      <c r="O18" s="30">
        <f>'Leprosy R1'!O18+'Leprosy R2'!O18</f>
        <v>24</v>
      </c>
      <c r="P18" s="30">
        <f>'Leprosy R1'!P18+'Leprosy R2'!P18</f>
        <v>12</v>
      </c>
      <c r="Q18" s="30">
        <f>'Leprosy R1'!Q18+'Leprosy R2'!Q18</f>
        <v>2</v>
      </c>
      <c r="R18" s="30">
        <f>'Leprosy R1'!R18+'Leprosy R2'!R18</f>
        <v>6</v>
      </c>
      <c r="S18" s="30">
        <f>'Leprosy R1'!S18+'Leprosy R2'!S18</f>
        <v>0</v>
      </c>
      <c r="T18" s="30">
        <f>'Leprosy R1'!T18+'Leprosy R2'!T18</f>
        <v>18</v>
      </c>
    </row>
    <row r="19" spans="1:20">
      <c r="A19" s="6" t="s">
        <v>14</v>
      </c>
      <c r="B19" s="30">
        <f>'Leprosy R1'!B19+'Leprosy R2'!B19</f>
        <v>39</v>
      </c>
      <c r="C19" s="30">
        <f>'Leprosy R1'!C19+'Leprosy R2'!C19</f>
        <v>7</v>
      </c>
      <c r="D19" s="30">
        <f>'Leprosy R1'!D19+'Leprosy R2'!D19</f>
        <v>0</v>
      </c>
      <c r="E19" s="30">
        <f>'Leprosy R1'!E19+'Leprosy R2'!E19</f>
        <v>0</v>
      </c>
      <c r="F19" s="30">
        <f>'Leprosy R1'!F19+'Leprosy R2'!F19</f>
        <v>3</v>
      </c>
      <c r="G19" s="30">
        <f>'Leprosy R1'!G19+'Leprosy R2'!G19</f>
        <v>49</v>
      </c>
      <c r="H19" s="30">
        <f>'Leprosy R1'!H19+'Leprosy R2'!H19</f>
        <v>41</v>
      </c>
      <c r="I19" s="30">
        <f>'Leprosy R1'!I19+'Leprosy R2'!I19</f>
        <v>1</v>
      </c>
      <c r="J19" s="30">
        <f>'Leprosy R1'!J19+'Leprosy R2'!J19</f>
        <v>1</v>
      </c>
      <c r="K19" s="30">
        <f>'Leprosy R1'!K19+'Leprosy R2'!K19</f>
        <v>1</v>
      </c>
      <c r="L19" s="30">
        <f>'Leprosy R1'!L19+'Leprosy R2'!L19</f>
        <v>44</v>
      </c>
      <c r="M19" s="30">
        <f>'Leprosy R1'!M19+'Leprosy R2'!M19</f>
        <v>5</v>
      </c>
      <c r="N19" s="30">
        <f>'Leprosy R1'!N19+'Leprosy R2'!N19</f>
        <v>2</v>
      </c>
      <c r="O19" s="30">
        <f>'Leprosy R1'!O19+'Leprosy R2'!O19</f>
        <v>2</v>
      </c>
      <c r="P19" s="30">
        <f>'Leprosy R1'!P19+'Leprosy R2'!P19</f>
        <v>1</v>
      </c>
      <c r="Q19" s="30">
        <f>'Leprosy R1'!Q19+'Leprosy R2'!Q19</f>
        <v>0</v>
      </c>
      <c r="R19" s="30">
        <f>'Leprosy R1'!R19+'Leprosy R2'!R19</f>
        <v>0</v>
      </c>
      <c r="S19" s="30">
        <f>'Leprosy R1'!S19+'Leprosy R2'!S19</f>
        <v>0</v>
      </c>
      <c r="T19" s="30">
        <f>'Leprosy R1'!T19+'Leprosy R2'!T19</f>
        <v>3</v>
      </c>
    </row>
    <row r="20" spans="1:20" s="14" customFormat="1">
      <c r="A20" s="7" t="s">
        <v>15</v>
      </c>
      <c r="B20" s="12">
        <f>SUM(B21:B28)</f>
        <v>1177</v>
      </c>
      <c r="C20" s="12">
        <f t="shared" ref="C20:K20" si="2">SUM(C21:C28)</f>
        <v>600</v>
      </c>
      <c r="D20" s="12">
        <f t="shared" si="2"/>
        <v>5</v>
      </c>
      <c r="E20" s="12">
        <f t="shared" si="2"/>
        <v>27</v>
      </c>
      <c r="F20" s="12">
        <f t="shared" si="2"/>
        <v>133</v>
      </c>
      <c r="G20" s="12">
        <f>SUM(B20:F20)</f>
        <v>1942</v>
      </c>
      <c r="H20" s="12">
        <f t="shared" si="2"/>
        <v>1174</v>
      </c>
      <c r="I20" s="12">
        <f t="shared" si="2"/>
        <v>31</v>
      </c>
      <c r="J20" s="12">
        <f t="shared" si="2"/>
        <v>88</v>
      </c>
      <c r="K20" s="12">
        <f t="shared" si="2"/>
        <v>95</v>
      </c>
      <c r="L20" s="12">
        <f>SUM(H20:K20)</f>
        <v>1388</v>
      </c>
      <c r="M20" s="12">
        <f>G20-L20</f>
        <v>554</v>
      </c>
      <c r="N20" s="12">
        <f t="shared" ref="N20:S20" si="3">SUM(N21:N28)</f>
        <v>58</v>
      </c>
      <c r="O20" s="12">
        <f t="shared" si="3"/>
        <v>106</v>
      </c>
      <c r="P20" s="12">
        <f t="shared" si="3"/>
        <v>64</v>
      </c>
      <c r="Q20" s="12">
        <f t="shared" si="3"/>
        <v>58</v>
      </c>
      <c r="R20" s="12">
        <f t="shared" si="3"/>
        <v>30</v>
      </c>
      <c r="S20" s="12">
        <f t="shared" si="3"/>
        <v>2</v>
      </c>
      <c r="T20" s="12">
        <f>SUM(T21:T28)</f>
        <v>268</v>
      </c>
    </row>
    <row r="21" spans="1:20">
      <c r="A21" s="6" t="s">
        <v>16</v>
      </c>
      <c r="B21" s="23">
        <f>'Leprosy R1'!B21+'Leprosy R2'!B21</f>
        <v>63</v>
      </c>
      <c r="C21" s="23">
        <f>'Leprosy R1'!C21+'Leprosy R2'!C21</f>
        <v>46</v>
      </c>
      <c r="D21" s="23">
        <f>'Leprosy R1'!D21+'Leprosy R2'!D21</f>
        <v>1</v>
      </c>
      <c r="E21" s="23">
        <f>'Leprosy R1'!E21+'Leprosy R2'!E21</f>
        <v>5</v>
      </c>
      <c r="F21" s="23">
        <f>'Leprosy R1'!F21+'Leprosy R2'!F21</f>
        <v>10</v>
      </c>
      <c r="G21" s="23">
        <f>'Leprosy R1'!G21+'Leprosy R2'!G21</f>
        <v>125</v>
      </c>
      <c r="H21" s="23">
        <f>'Leprosy R1'!H21+'Leprosy R2'!H21</f>
        <v>69</v>
      </c>
      <c r="I21" s="23">
        <f>'Leprosy R1'!I21+'Leprosy R2'!I21</f>
        <v>5</v>
      </c>
      <c r="J21" s="23">
        <f>'Leprosy R1'!J21+'Leprosy R2'!J21</f>
        <v>0</v>
      </c>
      <c r="K21" s="23">
        <f>'Leprosy R1'!K21+'Leprosy R2'!K21</f>
        <v>4</v>
      </c>
      <c r="L21" s="23">
        <f>'Leprosy R1'!L21+'Leprosy R2'!L21</f>
        <v>78</v>
      </c>
      <c r="M21" s="23">
        <f>'Leprosy R1'!M21+'Leprosy R2'!M21</f>
        <v>47</v>
      </c>
      <c r="N21" s="23">
        <f>'Leprosy R1'!N21+'Leprosy R2'!N21</f>
        <v>1</v>
      </c>
      <c r="O21" s="23">
        <f>'Leprosy R1'!O21+'Leprosy R2'!O21</f>
        <v>11</v>
      </c>
      <c r="P21" s="23">
        <f>'Leprosy R1'!P21+'Leprosy R2'!P21</f>
        <v>10</v>
      </c>
      <c r="Q21" s="23">
        <f>'Leprosy R1'!Q21+'Leprosy R2'!Q21</f>
        <v>1</v>
      </c>
      <c r="R21" s="23">
        <f>'Leprosy R1'!R21+'Leprosy R2'!R21</f>
        <v>7</v>
      </c>
      <c r="S21" s="23">
        <f>'Leprosy R1'!S21+'Leprosy R2'!S21</f>
        <v>0</v>
      </c>
      <c r="T21" s="23">
        <f>'Leprosy R1'!T21+'Leprosy R2'!T21</f>
        <v>23</v>
      </c>
    </row>
    <row r="22" spans="1:20">
      <c r="A22" s="6" t="s">
        <v>17</v>
      </c>
      <c r="B22" s="23">
        <f>'Leprosy R1'!B22+'Leprosy R2'!B22</f>
        <v>108</v>
      </c>
      <c r="C22" s="23">
        <f>'Leprosy R1'!C22+'Leprosy R2'!C22</f>
        <v>53</v>
      </c>
      <c r="D22" s="23">
        <f>'Leprosy R1'!D22+'Leprosy R2'!D22</f>
        <v>2</v>
      </c>
      <c r="E22" s="23">
        <f>'Leprosy R1'!E22+'Leprosy R2'!E22</f>
        <v>0</v>
      </c>
      <c r="F22" s="23">
        <f>'Leprosy R1'!F22+'Leprosy R2'!F22</f>
        <v>15</v>
      </c>
      <c r="G22" s="23">
        <f>'Leprosy R1'!G22+'Leprosy R2'!G22</f>
        <v>178</v>
      </c>
      <c r="H22" s="23">
        <f>'Leprosy R1'!H22+'Leprosy R2'!H22</f>
        <v>121</v>
      </c>
      <c r="I22" s="23">
        <f>'Leprosy R1'!I22+'Leprosy R2'!I22</f>
        <v>3</v>
      </c>
      <c r="J22" s="23">
        <f>'Leprosy R1'!J22+'Leprosy R2'!J22</f>
        <v>0</v>
      </c>
      <c r="K22" s="23">
        <f>'Leprosy R1'!K22+'Leprosy R2'!K22</f>
        <v>3</v>
      </c>
      <c r="L22" s="23">
        <f>'Leprosy R1'!L22+'Leprosy R2'!L22</f>
        <v>127</v>
      </c>
      <c r="M22" s="23">
        <f>'Leprosy R1'!M22+'Leprosy R2'!M22</f>
        <v>51</v>
      </c>
      <c r="N22" s="23">
        <f>'Leprosy R1'!N22+'Leprosy R2'!N22</f>
        <v>5</v>
      </c>
      <c r="O22" s="23">
        <f>'Leprosy R1'!O22+'Leprosy R2'!O22</f>
        <v>12</v>
      </c>
      <c r="P22" s="23">
        <f>'Leprosy R1'!P22+'Leprosy R2'!P22</f>
        <v>11</v>
      </c>
      <c r="Q22" s="23">
        <f>'Leprosy R1'!Q22+'Leprosy R2'!Q22</f>
        <v>5</v>
      </c>
      <c r="R22" s="23">
        <f>'Leprosy R1'!R22+'Leprosy R2'!R22</f>
        <v>3</v>
      </c>
      <c r="S22" s="23">
        <f>'Leprosy R1'!S22+'Leprosy R2'!S22</f>
        <v>0</v>
      </c>
      <c r="T22" s="23">
        <f>'Leprosy R1'!T22+'Leprosy R2'!T22</f>
        <v>25</v>
      </c>
    </row>
    <row r="23" spans="1:20">
      <c r="A23" s="6" t="s">
        <v>18</v>
      </c>
      <c r="B23" s="23">
        <f>'Leprosy R1'!B23+'Leprosy R2'!B23</f>
        <v>289</v>
      </c>
      <c r="C23" s="23">
        <f>'Leprosy R1'!C23+'Leprosy R2'!C23</f>
        <v>113</v>
      </c>
      <c r="D23" s="23">
        <f>'Leprosy R1'!D23+'Leprosy R2'!D23</f>
        <v>0</v>
      </c>
      <c r="E23" s="23">
        <f>'Leprosy R1'!E23+'Leprosy R2'!E23</f>
        <v>8</v>
      </c>
      <c r="F23" s="23">
        <f>'Leprosy R1'!F23+'Leprosy R2'!F23</f>
        <v>14</v>
      </c>
      <c r="G23" s="23">
        <f>'Leprosy R1'!G23+'Leprosy R2'!G23</f>
        <v>424</v>
      </c>
      <c r="H23" s="23">
        <f>'Leprosy R1'!H23+'Leprosy R2'!H23</f>
        <v>240</v>
      </c>
      <c r="I23" s="23">
        <f>'Leprosy R1'!I23+'Leprosy R2'!I23</f>
        <v>3</v>
      </c>
      <c r="J23" s="23">
        <f>'Leprosy R1'!J23+'Leprosy R2'!J23</f>
        <v>36</v>
      </c>
      <c r="K23" s="23">
        <f>'Leprosy R1'!K23+'Leprosy R2'!K23</f>
        <v>22</v>
      </c>
      <c r="L23" s="23">
        <f>'Leprosy R1'!L23+'Leprosy R2'!L23</f>
        <v>301</v>
      </c>
      <c r="M23" s="23">
        <f>'Leprosy R1'!M23+'Leprosy R2'!M23</f>
        <v>123</v>
      </c>
      <c r="N23" s="23">
        <f>'Leprosy R1'!N23+'Leprosy R2'!N23</f>
        <v>17</v>
      </c>
      <c r="O23" s="23">
        <f>'Leprosy R1'!O23+'Leprosy R2'!O23</f>
        <v>39</v>
      </c>
      <c r="P23" s="23">
        <f>'Leprosy R1'!P23+'Leprosy R2'!P23</f>
        <v>20</v>
      </c>
      <c r="Q23" s="23">
        <f>'Leprosy R1'!Q23+'Leprosy R2'!Q23</f>
        <v>17</v>
      </c>
      <c r="R23" s="23">
        <f>'Leprosy R1'!R23+'Leprosy R2'!R23</f>
        <v>7</v>
      </c>
      <c r="S23" s="23">
        <f>'Leprosy R1'!S23+'Leprosy R2'!S23</f>
        <v>0</v>
      </c>
      <c r="T23" s="23">
        <f>'Leprosy R1'!T23+'Leprosy R2'!T23</f>
        <v>47</v>
      </c>
    </row>
    <row r="24" spans="1:20">
      <c r="A24" s="6" t="s">
        <v>19</v>
      </c>
      <c r="B24" s="23">
        <f>'Leprosy R1'!B24+'Leprosy R2'!B24</f>
        <v>96</v>
      </c>
      <c r="C24" s="23">
        <f>'Leprosy R1'!C24+'Leprosy R2'!C24</f>
        <v>50</v>
      </c>
      <c r="D24" s="23">
        <f>'Leprosy R1'!D24+'Leprosy R2'!D24</f>
        <v>1</v>
      </c>
      <c r="E24" s="23">
        <f>'Leprosy R1'!E24+'Leprosy R2'!E24</f>
        <v>1</v>
      </c>
      <c r="F24" s="23">
        <f>'Leprosy R1'!F24+'Leprosy R2'!F24</f>
        <v>21</v>
      </c>
      <c r="G24" s="23">
        <f>'Leprosy R1'!G24+'Leprosy R2'!G24</f>
        <v>169</v>
      </c>
      <c r="H24" s="23">
        <f>'Leprosy R1'!H24+'Leprosy R2'!H24</f>
        <v>97</v>
      </c>
      <c r="I24" s="23">
        <f>'Leprosy R1'!I24+'Leprosy R2'!I24</f>
        <v>1</v>
      </c>
      <c r="J24" s="23">
        <f>'Leprosy R1'!J24+'Leprosy R2'!J24</f>
        <v>21</v>
      </c>
      <c r="K24" s="23">
        <f>'Leprosy R1'!K24+'Leprosy R2'!K24</f>
        <v>4</v>
      </c>
      <c r="L24" s="23">
        <f>'Leprosy R1'!L24+'Leprosy R2'!L24</f>
        <v>123</v>
      </c>
      <c r="M24" s="23">
        <f>'Leprosy R1'!M24+'Leprosy R2'!M24</f>
        <v>46</v>
      </c>
      <c r="N24" s="23">
        <f>'Leprosy R1'!N24+'Leprosy R2'!N24</f>
        <v>8</v>
      </c>
      <c r="O24" s="23">
        <f>'Leprosy R1'!O24+'Leprosy R2'!O24</f>
        <v>13</v>
      </c>
      <c r="P24" s="23">
        <f>'Leprosy R1'!P24+'Leprosy R2'!P24</f>
        <v>4</v>
      </c>
      <c r="Q24" s="23">
        <f>'Leprosy R1'!Q24+'Leprosy R2'!Q24</f>
        <v>8</v>
      </c>
      <c r="R24" s="23">
        <f>'Leprosy R1'!R24+'Leprosy R2'!R24</f>
        <v>2</v>
      </c>
      <c r="S24" s="23">
        <f>'Leprosy R1'!S24+'Leprosy R2'!S24</f>
        <v>1</v>
      </c>
      <c r="T24" s="23">
        <f>'Leprosy R1'!T24+'Leprosy R2'!T24</f>
        <v>24</v>
      </c>
    </row>
    <row r="25" spans="1:20">
      <c r="A25" s="6" t="s">
        <v>20</v>
      </c>
      <c r="B25" s="23">
        <f>'Leprosy R1'!B25+'Leprosy R2'!B25</f>
        <v>171</v>
      </c>
      <c r="C25" s="23">
        <f>'Leprosy R1'!C25+'Leprosy R2'!C25</f>
        <v>81</v>
      </c>
      <c r="D25" s="23">
        <f>'Leprosy R1'!D25+'Leprosy R2'!D25</f>
        <v>0</v>
      </c>
      <c r="E25" s="23">
        <f>'Leprosy R1'!E25+'Leprosy R2'!E25</f>
        <v>3</v>
      </c>
      <c r="F25" s="23">
        <f>'Leprosy R1'!F25+'Leprosy R2'!F25</f>
        <v>14</v>
      </c>
      <c r="G25" s="23">
        <f>'Leprosy R1'!G25+'Leprosy R2'!G25</f>
        <v>269</v>
      </c>
      <c r="H25" s="23">
        <f>'Leprosy R1'!H25+'Leprosy R2'!H25</f>
        <v>180</v>
      </c>
      <c r="I25" s="23">
        <f>'Leprosy R1'!I25+'Leprosy R2'!I25</f>
        <v>0</v>
      </c>
      <c r="J25" s="23">
        <f>'Leprosy R1'!J25+'Leprosy R2'!J25</f>
        <v>11</v>
      </c>
      <c r="K25" s="23">
        <f>'Leprosy R1'!K25+'Leprosy R2'!K25</f>
        <v>12</v>
      </c>
      <c r="L25" s="23">
        <f>'Leprosy R1'!L25+'Leprosy R2'!L25</f>
        <v>203</v>
      </c>
      <c r="M25" s="23">
        <f>'Leprosy R1'!M25+'Leprosy R2'!M25</f>
        <v>66</v>
      </c>
      <c r="N25" s="23">
        <f>'Leprosy R1'!N25+'Leprosy R2'!N25</f>
        <v>7</v>
      </c>
      <c r="O25" s="23">
        <f>'Leprosy R1'!O25+'Leprosy R2'!O25</f>
        <v>16</v>
      </c>
      <c r="P25" s="23">
        <f>'Leprosy R1'!P25+'Leprosy R2'!P25</f>
        <v>9</v>
      </c>
      <c r="Q25" s="23">
        <f>'Leprosy R1'!Q25+'Leprosy R2'!Q25</f>
        <v>7</v>
      </c>
      <c r="R25" s="23">
        <f>'Leprosy R1'!R25+'Leprosy R2'!R25</f>
        <v>3</v>
      </c>
      <c r="S25" s="23">
        <f>'Leprosy R1'!S25+'Leprosy R2'!S25</f>
        <v>0</v>
      </c>
      <c r="T25" s="23">
        <f>'Leprosy R1'!T25+'Leprosy R2'!T25</f>
        <v>31</v>
      </c>
    </row>
    <row r="26" spans="1:20">
      <c r="A26" s="6" t="s">
        <v>21</v>
      </c>
      <c r="B26" s="23">
        <f>'Leprosy R1'!B26+'Leprosy R2'!B26</f>
        <v>117</v>
      </c>
      <c r="C26" s="23">
        <f>'Leprosy R1'!C26+'Leprosy R2'!C26</f>
        <v>70</v>
      </c>
      <c r="D26" s="23">
        <f>'Leprosy R1'!D26+'Leprosy R2'!D26</f>
        <v>0</v>
      </c>
      <c r="E26" s="23">
        <f>'Leprosy R1'!E26+'Leprosy R2'!E26</f>
        <v>0</v>
      </c>
      <c r="F26" s="23">
        <f>'Leprosy R1'!F26+'Leprosy R2'!F26</f>
        <v>9</v>
      </c>
      <c r="G26" s="23">
        <f>'Leprosy R1'!G26+'Leprosy R2'!G26</f>
        <v>196</v>
      </c>
      <c r="H26" s="23">
        <f>'Leprosy R1'!H26+'Leprosy R2'!H26</f>
        <v>119</v>
      </c>
      <c r="I26" s="23">
        <f>'Leprosy R1'!I26+'Leprosy R2'!I26</f>
        <v>6</v>
      </c>
      <c r="J26" s="23">
        <f>'Leprosy R1'!J26+'Leprosy R2'!J26</f>
        <v>0</v>
      </c>
      <c r="K26" s="23">
        <f>'Leprosy R1'!K26+'Leprosy R2'!K26</f>
        <v>13</v>
      </c>
      <c r="L26" s="23">
        <f>'Leprosy R1'!L26+'Leprosy R2'!L26</f>
        <v>138</v>
      </c>
      <c r="M26" s="23">
        <f>'Leprosy R1'!M26+'Leprosy R2'!M26</f>
        <v>58</v>
      </c>
      <c r="N26" s="23">
        <f>'Leprosy R1'!N26+'Leprosy R2'!N26</f>
        <v>9</v>
      </c>
      <c r="O26" s="23">
        <f>'Leprosy R1'!O26+'Leprosy R2'!O26</f>
        <v>5</v>
      </c>
      <c r="P26" s="23">
        <f>'Leprosy R1'!P26+'Leprosy R2'!P26</f>
        <v>4</v>
      </c>
      <c r="Q26" s="23">
        <f>'Leprosy R1'!Q26+'Leprosy R2'!Q26</f>
        <v>9</v>
      </c>
      <c r="R26" s="23">
        <f>'Leprosy R1'!R26+'Leprosy R2'!R26</f>
        <v>4</v>
      </c>
      <c r="S26" s="23">
        <f>'Leprosy R1'!S26+'Leprosy R2'!S26</f>
        <v>0</v>
      </c>
      <c r="T26" s="23">
        <f>'Leprosy R1'!T26+'Leprosy R2'!T26</f>
        <v>28</v>
      </c>
    </row>
    <row r="27" spans="1:20">
      <c r="A27" s="6" t="s">
        <v>22</v>
      </c>
      <c r="B27" s="23">
        <f>'Leprosy R1'!B27+'Leprosy R2'!B27</f>
        <v>190</v>
      </c>
      <c r="C27" s="23">
        <f>'Leprosy R1'!C27+'Leprosy R2'!C27</f>
        <v>98</v>
      </c>
      <c r="D27" s="23">
        <f>'Leprosy R1'!D27+'Leprosy R2'!D27</f>
        <v>0</v>
      </c>
      <c r="E27" s="23">
        <f>'Leprosy R1'!E27+'Leprosy R2'!E27</f>
        <v>3</v>
      </c>
      <c r="F27" s="23">
        <f>'Leprosy R1'!F27+'Leprosy R2'!F27</f>
        <v>46</v>
      </c>
      <c r="G27" s="23">
        <f>'Leprosy R1'!G27+'Leprosy R2'!G27</f>
        <v>337</v>
      </c>
      <c r="H27" s="23">
        <f>'Leprosy R1'!H27+'Leprosy R2'!H27</f>
        <v>227</v>
      </c>
      <c r="I27" s="23">
        <f>'Leprosy R1'!I27+'Leprosy R2'!I27</f>
        <v>13</v>
      </c>
      <c r="J27" s="23">
        <f>'Leprosy R1'!J27+'Leprosy R2'!J27</f>
        <v>4</v>
      </c>
      <c r="K27" s="23">
        <f>'Leprosy R1'!K27+'Leprosy R2'!K27</f>
        <v>27</v>
      </c>
      <c r="L27" s="23">
        <f>'Leprosy R1'!L27+'Leprosy R2'!L27</f>
        <v>271</v>
      </c>
      <c r="M27" s="23">
        <f>'Leprosy R1'!M27+'Leprosy R2'!M27</f>
        <v>66</v>
      </c>
      <c r="N27" s="23">
        <f>'Leprosy R1'!N27+'Leprosy R2'!N27</f>
        <v>8</v>
      </c>
      <c r="O27" s="23">
        <f>'Leprosy R1'!O27+'Leprosy R2'!O27</f>
        <v>8</v>
      </c>
      <c r="P27" s="23">
        <f>'Leprosy R1'!P27+'Leprosy R2'!P27</f>
        <v>3</v>
      </c>
      <c r="Q27" s="23">
        <f>'Leprosy R1'!Q27+'Leprosy R2'!Q27</f>
        <v>8</v>
      </c>
      <c r="R27" s="23">
        <f>'Leprosy R1'!R27+'Leprosy R2'!R27</f>
        <v>3</v>
      </c>
      <c r="S27" s="23">
        <f>'Leprosy R1'!S27+'Leprosy R2'!S27</f>
        <v>1</v>
      </c>
      <c r="T27" s="23">
        <f>'Leprosy R1'!T27+'Leprosy R2'!T27</f>
        <v>56</v>
      </c>
    </row>
    <row r="28" spans="1:20">
      <c r="A28" s="6" t="s">
        <v>23</v>
      </c>
      <c r="B28" s="23">
        <f>'Leprosy R1'!B28+'Leprosy R2'!B28</f>
        <v>143</v>
      </c>
      <c r="C28" s="23">
        <f>'Leprosy R1'!C28+'Leprosy R2'!C28</f>
        <v>89</v>
      </c>
      <c r="D28" s="23">
        <f>'Leprosy R1'!D28+'Leprosy R2'!D28</f>
        <v>1</v>
      </c>
      <c r="E28" s="23">
        <f>'Leprosy R1'!E28+'Leprosy R2'!E28</f>
        <v>7</v>
      </c>
      <c r="F28" s="23">
        <f>'Leprosy R1'!F28+'Leprosy R2'!F28</f>
        <v>4</v>
      </c>
      <c r="G28" s="23">
        <f>'Leprosy R1'!G28+'Leprosy R2'!G28</f>
        <v>244</v>
      </c>
      <c r="H28" s="23">
        <f>'Leprosy R1'!H28+'Leprosy R2'!H28</f>
        <v>121</v>
      </c>
      <c r="I28" s="23">
        <f>'Leprosy R1'!I28+'Leprosy R2'!I28</f>
        <v>0</v>
      </c>
      <c r="J28" s="23">
        <f>'Leprosy R1'!J28+'Leprosy R2'!J28</f>
        <v>16</v>
      </c>
      <c r="K28" s="23">
        <f>'Leprosy R1'!K28+'Leprosy R2'!K28</f>
        <v>10</v>
      </c>
      <c r="L28" s="23">
        <f>'Leprosy R1'!L28+'Leprosy R2'!L28</f>
        <v>147</v>
      </c>
      <c r="M28" s="23">
        <f>'Leprosy R1'!M28+'Leprosy R2'!M28</f>
        <v>97</v>
      </c>
      <c r="N28" s="23">
        <f>'Leprosy R1'!N28+'Leprosy R2'!N28</f>
        <v>3</v>
      </c>
      <c r="O28" s="23">
        <f>'Leprosy R1'!O28+'Leprosy R2'!O28</f>
        <v>2</v>
      </c>
      <c r="P28" s="23">
        <f>'Leprosy R1'!P28+'Leprosy R2'!P28</f>
        <v>3</v>
      </c>
      <c r="Q28" s="23">
        <f>'Leprosy R1'!Q28+'Leprosy R2'!Q28</f>
        <v>3</v>
      </c>
      <c r="R28" s="23">
        <f>'Leprosy R1'!R28+'Leprosy R2'!R28</f>
        <v>1</v>
      </c>
      <c r="S28" s="23">
        <f>'Leprosy R1'!S28+'Leprosy R2'!S28</f>
        <v>0</v>
      </c>
      <c r="T28" s="23">
        <f>'Leprosy R1'!T28+'Leprosy R2'!T28</f>
        <v>34</v>
      </c>
    </row>
    <row r="29" spans="1:20" s="14" customFormat="1">
      <c r="A29" s="7" t="s">
        <v>118</v>
      </c>
      <c r="B29" s="12">
        <f>SUM(B30:B42)</f>
        <v>294</v>
      </c>
      <c r="C29" s="12">
        <f t="shared" ref="C29:T29" si="4">SUM(C30:C42)</f>
        <v>208</v>
      </c>
      <c r="D29" s="12">
        <f t="shared" si="4"/>
        <v>2</v>
      </c>
      <c r="E29" s="12">
        <f t="shared" si="4"/>
        <v>4</v>
      </c>
      <c r="F29" s="12">
        <f>SUM(F30:F42)</f>
        <v>145</v>
      </c>
      <c r="G29" s="12">
        <f>SUM(B29:F29)</f>
        <v>653</v>
      </c>
      <c r="H29" s="12">
        <f t="shared" si="4"/>
        <v>273</v>
      </c>
      <c r="I29" s="12">
        <f t="shared" si="4"/>
        <v>1</v>
      </c>
      <c r="J29" s="12">
        <f t="shared" si="4"/>
        <v>2</v>
      </c>
      <c r="K29" s="12">
        <f t="shared" si="4"/>
        <v>10</v>
      </c>
      <c r="L29" s="12">
        <f>SUM(H29:K29)</f>
        <v>286</v>
      </c>
      <c r="M29" s="12">
        <f>G29-L29</f>
        <v>367</v>
      </c>
      <c r="N29" s="12">
        <f t="shared" si="4"/>
        <v>15</v>
      </c>
      <c r="O29" s="12">
        <f t="shared" si="4"/>
        <v>106</v>
      </c>
      <c r="P29" s="12">
        <f t="shared" si="4"/>
        <v>66</v>
      </c>
      <c r="Q29" s="12">
        <f t="shared" si="4"/>
        <v>13</v>
      </c>
      <c r="R29" s="12">
        <f t="shared" si="4"/>
        <v>21</v>
      </c>
      <c r="S29" s="12">
        <f t="shared" si="4"/>
        <v>2</v>
      </c>
      <c r="T29" s="12">
        <f t="shared" si="4"/>
        <v>77</v>
      </c>
    </row>
    <row r="30" spans="1:20">
      <c r="A30" s="6" t="s">
        <v>24</v>
      </c>
      <c r="B30" s="23">
        <f>'Leprosy R1'!B30+'Leprosy R2'!B30</f>
        <v>3</v>
      </c>
      <c r="C30" s="35">
        <f>'Leprosy R1'!C30+'Leprosy R2'!C30</f>
        <v>3</v>
      </c>
      <c r="D30" s="35">
        <f>'Leprosy R1'!D30+'Leprosy R2'!D30</f>
        <v>0</v>
      </c>
      <c r="E30" s="35">
        <f>'Leprosy R1'!E30+'Leprosy R2'!E30</f>
        <v>0</v>
      </c>
      <c r="F30" s="35">
        <f>'Leprosy R1'!F30+'Leprosy R2'!F30</f>
        <v>0</v>
      </c>
      <c r="G30" s="35">
        <f>'Leprosy R1'!G30+'Leprosy R2'!G30</f>
        <v>6</v>
      </c>
      <c r="H30" s="35">
        <f>'Leprosy R1'!H30+'Leprosy R2'!H30</f>
        <v>2</v>
      </c>
      <c r="I30" s="35">
        <f>'Leprosy R1'!I30+'Leprosy R2'!I30</f>
        <v>0</v>
      </c>
      <c r="J30" s="35">
        <f>'Leprosy R1'!J30+'Leprosy R2'!J30</f>
        <v>0</v>
      </c>
      <c r="K30" s="35">
        <f>'Leprosy R1'!K30+'Leprosy R2'!K30</f>
        <v>0</v>
      </c>
      <c r="L30" s="35">
        <f>'Leprosy R1'!L30+'Leprosy R2'!L30</f>
        <v>2</v>
      </c>
      <c r="M30" s="35">
        <f>'Leprosy R1'!M30+'Leprosy R2'!M30</f>
        <v>4</v>
      </c>
      <c r="N30" s="35">
        <f>'Leprosy R1'!N30+'Leprosy R2'!N30</f>
        <v>0</v>
      </c>
      <c r="O30" s="35">
        <f>'Leprosy R1'!O30+'Leprosy R2'!O30</f>
        <v>0</v>
      </c>
      <c r="P30" s="35">
        <f>'Leprosy R1'!P30+'Leprosy R2'!P30</f>
        <v>0</v>
      </c>
      <c r="Q30" s="35">
        <f>'Leprosy R1'!Q30+'Leprosy R2'!Q30</f>
        <v>0</v>
      </c>
      <c r="R30" s="35">
        <f>'Leprosy R1'!R30+'Leprosy R2'!R30</f>
        <v>0</v>
      </c>
      <c r="S30" s="35">
        <f>'Leprosy R1'!S30+'Leprosy R2'!S30</f>
        <v>0</v>
      </c>
      <c r="T30" s="35">
        <f>'Leprosy R1'!T30+'Leprosy R2'!T30</f>
        <v>2</v>
      </c>
    </row>
    <row r="31" spans="1:20">
      <c r="A31" s="6" t="s">
        <v>25</v>
      </c>
      <c r="B31" s="35">
        <f>'Leprosy R1'!B31+'Leprosy R2'!B31</f>
        <v>0</v>
      </c>
      <c r="C31" s="35">
        <f>'Leprosy R1'!C31+'Leprosy R2'!C31</f>
        <v>0</v>
      </c>
      <c r="D31" s="35">
        <f>'Leprosy R1'!D31+'Leprosy R2'!D31</f>
        <v>0</v>
      </c>
      <c r="E31" s="35">
        <f>'Leprosy R1'!E31+'Leprosy R2'!E31</f>
        <v>0</v>
      </c>
      <c r="F31" s="35">
        <f>'Leprosy R1'!F31+'Leprosy R2'!F31</f>
        <v>0</v>
      </c>
      <c r="G31" s="35">
        <f>'Leprosy R1'!G31+'Leprosy R2'!G31</f>
        <v>0</v>
      </c>
      <c r="H31" s="35">
        <f>'Leprosy R1'!H31+'Leprosy R2'!H31</f>
        <v>0</v>
      </c>
      <c r="I31" s="35">
        <f>'Leprosy R1'!I31+'Leprosy R2'!I31</f>
        <v>0</v>
      </c>
      <c r="J31" s="35">
        <f>'Leprosy R1'!J31+'Leprosy R2'!J31</f>
        <v>0</v>
      </c>
      <c r="K31" s="35">
        <f>'Leprosy R1'!K31+'Leprosy R2'!K31</f>
        <v>0</v>
      </c>
      <c r="L31" s="35">
        <f>'Leprosy R1'!L31+'Leprosy R2'!L31</f>
        <v>0</v>
      </c>
      <c r="M31" s="35">
        <f>'Leprosy R1'!M31+'Leprosy R2'!M31</f>
        <v>0</v>
      </c>
      <c r="N31" s="35">
        <f>'Leprosy R1'!N31+'Leprosy R2'!N31</f>
        <v>0</v>
      </c>
      <c r="O31" s="35">
        <f>'Leprosy R1'!O31+'Leprosy R2'!O31</f>
        <v>0</v>
      </c>
      <c r="P31" s="35">
        <f>'Leprosy R1'!P31+'Leprosy R2'!P31</f>
        <v>0</v>
      </c>
      <c r="Q31" s="35">
        <f>'Leprosy R1'!Q31+'Leprosy R2'!Q31</f>
        <v>0</v>
      </c>
      <c r="R31" s="35">
        <f>'Leprosy R1'!R31+'Leprosy R2'!R31</f>
        <v>0</v>
      </c>
      <c r="S31" s="35">
        <f>'Leprosy R1'!S31+'Leprosy R2'!S31</f>
        <v>0</v>
      </c>
      <c r="T31" s="35">
        <f>'Leprosy R1'!T31+'Leprosy R2'!T31</f>
        <v>0</v>
      </c>
    </row>
    <row r="32" spans="1:20">
      <c r="A32" s="6" t="s">
        <v>26</v>
      </c>
      <c r="B32" s="35">
        <f>'Leprosy R1'!B32+'Leprosy R2'!B32</f>
        <v>0</v>
      </c>
      <c r="C32" s="35">
        <f>'Leprosy R1'!C32+'Leprosy R2'!C32</f>
        <v>0</v>
      </c>
      <c r="D32" s="35">
        <f>'Leprosy R1'!D32+'Leprosy R2'!D32</f>
        <v>0</v>
      </c>
      <c r="E32" s="35">
        <f>'Leprosy R1'!E32+'Leprosy R2'!E32</f>
        <v>0</v>
      </c>
      <c r="F32" s="35">
        <f>'Leprosy R1'!F32+'Leprosy R2'!F32</f>
        <v>0</v>
      </c>
      <c r="G32" s="35">
        <f>'Leprosy R1'!G32+'Leprosy R2'!G32</f>
        <v>0</v>
      </c>
      <c r="H32" s="35">
        <f>'Leprosy R1'!H32+'Leprosy R2'!H32</f>
        <v>0</v>
      </c>
      <c r="I32" s="35">
        <f>'Leprosy R1'!I32+'Leprosy R2'!I32</f>
        <v>0</v>
      </c>
      <c r="J32" s="35">
        <f>'Leprosy R1'!J32+'Leprosy R2'!J32</f>
        <v>0</v>
      </c>
      <c r="K32" s="35">
        <f>'Leprosy R1'!K32+'Leprosy R2'!K32</f>
        <v>0</v>
      </c>
      <c r="L32" s="35">
        <f>'Leprosy R1'!L32+'Leprosy R2'!L32</f>
        <v>0</v>
      </c>
      <c r="M32" s="35">
        <f>'Leprosy R1'!M32+'Leprosy R2'!M32</f>
        <v>0</v>
      </c>
      <c r="N32" s="35">
        <f>'Leprosy R1'!N32+'Leprosy R2'!N32</f>
        <v>0</v>
      </c>
      <c r="O32" s="35">
        <f>'Leprosy R1'!O32+'Leprosy R2'!O32</f>
        <v>0</v>
      </c>
      <c r="P32" s="35">
        <f>'Leprosy R1'!P32+'Leprosy R2'!P32</f>
        <v>0</v>
      </c>
      <c r="Q32" s="35">
        <f>'Leprosy R1'!Q32+'Leprosy R2'!Q32</f>
        <v>0</v>
      </c>
      <c r="R32" s="35">
        <f>'Leprosy R1'!R32+'Leprosy R2'!R32</f>
        <v>0</v>
      </c>
      <c r="S32" s="35">
        <f>'Leprosy R1'!S32+'Leprosy R2'!S32</f>
        <v>0</v>
      </c>
      <c r="T32" s="35">
        <f>'Leprosy R1'!T32+'Leprosy R2'!T32</f>
        <v>0</v>
      </c>
    </row>
    <row r="33" spans="1:20">
      <c r="A33" s="6" t="s">
        <v>27</v>
      </c>
      <c r="B33" s="35">
        <f>'Leprosy R1'!B33+'Leprosy R2'!B33</f>
        <v>3</v>
      </c>
      <c r="C33" s="35">
        <f>'Leprosy R1'!C33+'Leprosy R2'!C33</f>
        <v>11</v>
      </c>
      <c r="D33" s="35">
        <f>'Leprosy R1'!D33+'Leprosy R2'!D33</f>
        <v>1</v>
      </c>
      <c r="E33" s="35">
        <f>'Leprosy R1'!E33+'Leprosy R2'!E33</f>
        <v>0</v>
      </c>
      <c r="F33" s="35">
        <f>'Leprosy R1'!F33+'Leprosy R2'!F33</f>
        <v>1</v>
      </c>
      <c r="G33" s="35">
        <f>'Leprosy R1'!G33+'Leprosy R2'!G33</f>
        <v>16</v>
      </c>
      <c r="H33" s="35">
        <f>'Leprosy R1'!H33+'Leprosy R2'!H33</f>
        <v>5</v>
      </c>
      <c r="I33" s="35">
        <f>'Leprosy R1'!I33+'Leprosy R2'!I33</f>
        <v>0</v>
      </c>
      <c r="J33" s="35">
        <f>'Leprosy R1'!J33+'Leprosy R2'!J33</f>
        <v>0</v>
      </c>
      <c r="K33" s="35">
        <f>'Leprosy R1'!K33+'Leprosy R2'!K33</f>
        <v>3</v>
      </c>
      <c r="L33" s="35">
        <f>'Leprosy R1'!L33+'Leprosy R2'!L33</f>
        <v>8</v>
      </c>
      <c r="M33" s="35">
        <f>'Leprosy R1'!M33+'Leprosy R2'!M33</f>
        <v>8</v>
      </c>
      <c r="N33" s="35">
        <f>'Leprosy R1'!N33+'Leprosy R2'!N33</f>
        <v>0</v>
      </c>
      <c r="O33" s="35">
        <f>'Leprosy R1'!O33+'Leprosy R2'!O33</f>
        <v>0</v>
      </c>
      <c r="P33" s="35">
        <f>'Leprosy R1'!P33+'Leprosy R2'!P33</f>
        <v>0</v>
      </c>
      <c r="Q33" s="35">
        <f>'Leprosy R1'!Q33+'Leprosy R2'!Q33</f>
        <v>0</v>
      </c>
      <c r="R33" s="35">
        <f>'Leprosy R1'!R33+'Leprosy R2'!R33</f>
        <v>0</v>
      </c>
      <c r="S33" s="35">
        <f>'Leprosy R1'!S33+'Leprosy R2'!S33</f>
        <v>0</v>
      </c>
      <c r="T33" s="35">
        <f>'Leprosy R1'!T33+'Leprosy R2'!T33</f>
        <v>0</v>
      </c>
    </row>
    <row r="34" spans="1:20">
      <c r="A34" s="6" t="s">
        <v>28</v>
      </c>
      <c r="B34" s="35">
        <f>'Leprosy R1'!B34+'Leprosy R2'!B34</f>
        <v>3</v>
      </c>
      <c r="C34" s="35">
        <f>'Leprosy R1'!C34+'Leprosy R2'!C34</f>
        <v>1</v>
      </c>
      <c r="D34" s="35">
        <f>'Leprosy R1'!D34+'Leprosy R2'!D34</f>
        <v>0</v>
      </c>
      <c r="E34" s="35">
        <f>'Leprosy R1'!E34+'Leprosy R2'!E34</f>
        <v>0</v>
      </c>
      <c r="F34" s="35">
        <f>'Leprosy R1'!F34+'Leprosy R2'!F34</f>
        <v>0</v>
      </c>
      <c r="G34" s="35">
        <f>'Leprosy R1'!G34+'Leprosy R2'!G34</f>
        <v>4</v>
      </c>
      <c r="H34" s="35">
        <f>'Leprosy R1'!H34+'Leprosy R2'!H34</f>
        <v>2</v>
      </c>
      <c r="I34" s="35">
        <f>'Leprosy R1'!I34+'Leprosy R2'!I34</f>
        <v>0</v>
      </c>
      <c r="J34" s="35">
        <f>'Leprosy R1'!J34+'Leprosy R2'!J34</f>
        <v>0</v>
      </c>
      <c r="K34" s="35">
        <f>'Leprosy R1'!K34+'Leprosy R2'!K34</f>
        <v>0</v>
      </c>
      <c r="L34" s="35">
        <f>'Leprosy R1'!L34+'Leprosy R2'!L34</f>
        <v>2</v>
      </c>
      <c r="M34" s="35">
        <f>'Leprosy R1'!M34+'Leprosy R2'!M34</f>
        <v>2</v>
      </c>
      <c r="N34" s="35">
        <f>'Leprosy R1'!N34+'Leprosy R2'!N34</f>
        <v>0</v>
      </c>
      <c r="O34" s="35">
        <f>'Leprosy R1'!O34+'Leprosy R2'!O34</f>
        <v>0</v>
      </c>
      <c r="P34" s="35">
        <f>'Leprosy R1'!P34+'Leprosy R2'!P34</f>
        <v>1</v>
      </c>
      <c r="Q34" s="35">
        <f>'Leprosy R1'!Q34+'Leprosy R2'!Q34</f>
        <v>0</v>
      </c>
      <c r="R34" s="35">
        <f>'Leprosy R1'!R34+'Leprosy R2'!R34</f>
        <v>0</v>
      </c>
      <c r="S34" s="35">
        <f>'Leprosy R1'!S34+'Leprosy R2'!S34</f>
        <v>0</v>
      </c>
      <c r="T34" s="35">
        <f>'Leprosy R1'!T34+'Leprosy R2'!T34</f>
        <v>0</v>
      </c>
    </row>
    <row r="35" spans="1:20">
      <c r="A35" s="6" t="s">
        <v>29</v>
      </c>
      <c r="B35" s="35">
        <f>'Leprosy R1'!B35+'Leprosy R2'!B35</f>
        <v>100</v>
      </c>
      <c r="C35" s="35">
        <f>'Leprosy R1'!C35+'Leprosy R2'!C35</f>
        <v>10</v>
      </c>
      <c r="D35" s="35">
        <f>'Leprosy R1'!D35+'Leprosy R2'!D35</f>
        <v>0</v>
      </c>
      <c r="E35" s="35">
        <f>'Leprosy R1'!E35+'Leprosy R2'!E35</f>
        <v>0</v>
      </c>
      <c r="F35" s="35">
        <f>'Leprosy R1'!F35+'Leprosy R2'!F35</f>
        <v>0</v>
      </c>
      <c r="G35" s="35">
        <f>'Leprosy R1'!G35+'Leprosy R2'!G35</f>
        <v>109</v>
      </c>
      <c r="H35" s="35">
        <f>'Leprosy R1'!H35+'Leprosy R2'!H35</f>
        <v>82</v>
      </c>
      <c r="I35" s="35">
        <f>'Leprosy R1'!I35+'Leprosy R2'!I35</f>
        <v>1</v>
      </c>
      <c r="J35" s="35">
        <f>'Leprosy R1'!J35+'Leprosy R2'!J35</f>
        <v>0</v>
      </c>
      <c r="K35" s="35">
        <f>'Leprosy R1'!K35+'Leprosy R2'!K35</f>
        <v>0</v>
      </c>
      <c r="L35" s="35">
        <f>'Leprosy R1'!L35+'Leprosy R2'!L35</f>
        <v>83</v>
      </c>
      <c r="M35" s="35">
        <f>'Leprosy R1'!M35+'Leprosy R2'!M35</f>
        <v>26</v>
      </c>
      <c r="N35" s="35">
        <f>'Leprosy R1'!N35+'Leprosy R2'!N35</f>
        <v>1</v>
      </c>
      <c r="O35" s="35">
        <f>'Leprosy R1'!O35+'Leprosy R2'!O35</f>
        <v>3</v>
      </c>
      <c r="P35" s="35">
        <f>'Leprosy R1'!P35+'Leprosy R2'!P35</f>
        <v>1</v>
      </c>
      <c r="Q35" s="35">
        <f>'Leprosy R1'!Q35+'Leprosy R2'!Q35</f>
        <v>1</v>
      </c>
      <c r="R35" s="35">
        <f>'Leprosy R1'!R35+'Leprosy R2'!R35</f>
        <v>0</v>
      </c>
      <c r="S35" s="35">
        <f>'Leprosy R1'!S35+'Leprosy R2'!S35</f>
        <v>0</v>
      </c>
      <c r="T35" s="35">
        <f>'Leprosy R1'!T35+'Leprosy R2'!T35</f>
        <v>4</v>
      </c>
    </row>
    <row r="36" spans="1:20">
      <c r="A36" s="6" t="s">
        <v>30</v>
      </c>
      <c r="B36" s="35">
        <f>'Leprosy R1'!B36+'Leprosy R2'!B36</f>
        <v>4</v>
      </c>
      <c r="C36" s="35">
        <f>'Leprosy R1'!C36+'Leprosy R2'!C36</f>
        <v>0</v>
      </c>
      <c r="D36" s="35">
        <f>'Leprosy R1'!D36+'Leprosy R2'!D36</f>
        <v>0</v>
      </c>
      <c r="E36" s="35">
        <f>'Leprosy R1'!E36+'Leprosy R2'!E36</f>
        <v>0</v>
      </c>
      <c r="F36" s="35">
        <f>'Leprosy R1'!F36+'Leprosy R2'!F36</f>
        <v>0</v>
      </c>
      <c r="G36" s="35">
        <f>'Leprosy R1'!G36+'Leprosy R2'!G36</f>
        <v>4</v>
      </c>
      <c r="H36" s="35">
        <f>'Leprosy R1'!H36+'Leprosy R2'!H36</f>
        <v>2</v>
      </c>
      <c r="I36" s="35">
        <f>'Leprosy R1'!I36+'Leprosy R2'!I36</f>
        <v>0</v>
      </c>
      <c r="J36" s="35">
        <f>'Leprosy R1'!J36+'Leprosy R2'!J36</f>
        <v>0</v>
      </c>
      <c r="K36" s="35">
        <f>'Leprosy R1'!K36+'Leprosy R2'!K36</f>
        <v>0</v>
      </c>
      <c r="L36" s="35">
        <f>'Leprosy R1'!L36+'Leprosy R2'!L36</f>
        <v>2</v>
      </c>
      <c r="M36" s="35">
        <f>'Leprosy R1'!M36+'Leprosy R2'!M36</f>
        <v>2</v>
      </c>
      <c r="N36" s="35">
        <f>'Leprosy R1'!N36+'Leprosy R2'!N36</f>
        <v>0</v>
      </c>
      <c r="O36" s="35">
        <f>'Leprosy R1'!O36+'Leprosy R2'!O36</f>
        <v>0</v>
      </c>
      <c r="P36" s="35">
        <f>'Leprosy R1'!P36+'Leprosy R2'!P36</f>
        <v>0</v>
      </c>
      <c r="Q36" s="35">
        <f>'Leprosy R1'!Q36+'Leprosy R2'!Q36</f>
        <v>0</v>
      </c>
      <c r="R36" s="35">
        <f>'Leprosy R1'!R36+'Leprosy R2'!R36</f>
        <v>0</v>
      </c>
      <c r="S36" s="35">
        <f>'Leprosy R1'!S36+'Leprosy R2'!S36</f>
        <v>0</v>
      </c>
      <c r="T36" s="35">
        <f>'Leprosy R1'!T36+'Leprosy R2'!T36</f>
        <v>0</v>
      </c>
    </row>
    <row r="37" spans="1:20">
      <c r="A37" s="6" t="s">
        <v>31</v>
      </c>
      <c r="B37" s="35">
        <f>'Leprosy R1'!B37+'Leprosy R2'!B37</f>
        <v>96</v>
      </c>
      <c r="C37" s="35">
        <f>'Leprosy R1'!C37+'Leprosy R2'!C37</f>
        <v>116</v>
      </c>
      <c r="D37" s="35">
        <f>'Leprosy R1'!D37+'Leprosy R2'!D37</f>
        <v>0</v>
      </c>
      <c r="E37" s="35">
        <f>'Leprosy R1'!E37+'Leprosy R2'!E37</f>
        <v>4</v>
      </c>
      <c r="F37" s="35">
        <f>'Leprosy R1'!F37+'Leprosy R2'!F37</f>
        <v>125</v>
      </c>
      <c r="G37" s="35">
        <f>'Leprosy R1'!G37+'Leprosy R2'!G37</f>
        <v>341</v>
      </c>
      <c r="H37" s="35">
        <f>'Leprosy R1'!H37+'Leprosy R2'!H37</f>
        <v>96</v>
      </c>
      <c r="I37" s="35">
        <f>'Leprosy R1'!I37+'Leprosy R2'!I37</f>
        <v>0</v>
      </c>
      <c r="J37" s="35">
        <f>'Leprosy R1'!J37+'Leprosy R2'!J37</f>
        <v>0</v>
      </c>
      <c r="K37" s="35">
        <f>'Leprosy R1'!K37+'Leprosy R2'!K37</f>
        <v>2</v>
      </c>
      <c r="L37" s="35">
        <f>'Leprosy R1'!L37+'Leprosy R2'!L37</f>
        <v>98</v>
      </c>
      <c r="M37" s="35">
        <f>'Leprosy R1'!M37+'Leprosy R2'!M37</f>
        <v>243</v>
      </c>
      <c r="N37" s="35">
        <f>'Leprosy R1'!N37+'Leprosy R2'!N37</f>
        <v>12</v>
      </c>
      <c r="O37" s="35">
        <f>'Leprosy R1'!O37+'Leprosy R2'!O37</f>
        <v>102</v>
      </c>
      <c r="P37" s="35">
        <f>'Leprosy R1'!P37+'Leprosy R2'!P37</f>
        <v>63</v>
      </c>
      <c r="Q37" s="35">
        <f>'Leprosy R1'!Q37+'Leprosy R2'!Q37</f>
        <v>10</v>
      </c>
      <c r="R37" s="35">
        <f>'Leprosy R1'!R37+'Leprosy R2'!R37</f>
        <v>21</v>
      </c>
      <c r="S37" s="35">
        <f>'Leprosy R1'!S37+'Leprosy R2'!S37</f>
        <v>2</v>
      </c>
      <c r="T37" s="35">
        <f>'Leprosy R1'!T37+'Leprosy R2'!T37</f>
        <v>38</v>
      </c>
    </row>
    <row r="38" spans="1:20">
      <c r="A38" s="6" t="s">
        <v>32</v>
      </c>
      <c r="B38" s="35">
        <f>'Leprosy R1'!B38+'Leprosy R2'!B38</f>
        <v>0</v>
      </c>
      <c r="C38" s="35">
        <f>'Leprosy R1'!C38+'Leprosy R2'!C38</f>
        <v>3</v>
      </c>
      <c r="D38" s="35">
        <f>'Leprosy R1'!D38+'Leprosy R2'!D38</f>
        <v>0</v>
      </c>
      <c r="E38" s="35">
        <f>'Leprosy R1'!E38+'Leprosy R2'!E38</f>
        <v>0</v>
      </c>
      <c r="F38" s="35">
        <f>'Leprosy R1'!F38+'Leprosy R2'!F38</f>
        <v>1</v>
      </c>
      <c r="G38" s="35">
        <f>'Leprosy R1'!G38+'Leprosy R2'!G38</f>
        <v>4</v>
      </c>
      <c r="H38" s="35">
        <f>'Leprosy R1'!H38+'Leprosy R2'!H38</f>
        <v>0</v>
      </c>
      <c r="I38" s="35">
        <f>'Leprosy R1'!I38+'Leprosy R2'!I38</f>
        <v>0</v>
      </c>
      <c r="J38" s="35">
        <f>'Leprosy R1'!J38+'Leprosy R2'!J38</f>
        <v>0</v>
      </c>
      <c r="K38" s="35">
        <f>'Leprosy R1'!K38+'Leprosy R2'!K38</f>
        <v>0</v>
      </c>
      <c r="L38" s="35">
        <f>'Leprosy R1'!L38+'Leprosy R2'!L38</f>
        <v>0</v>
      </c>
      <c r="M38" s="35">
        <f>'Leprosy R1'!M38+'Leprosy R2'!M38</f>
        <v>4</v>
      </c>
      <c r="N38" s="35">
        <f>'Leprosy R1'!N38+'Leprosy R2'!N38</f>
        <v>0</v>
      </c>
      <c r="O38" s="35">
        <f>'Leprosy R1'!O38+'Leprosy R2'!O38</f>
        <v>0</v>
      </c>
      <c r="P38" s="35">
        <f>'Leprosy R1'!P38+'Leprosy R2'!P38</f>
        <v>0</v>
      </c>
      <c r="Q38" s="35">
        <f>'Leprosy R1'!Q38+'Leprosy R2'!Q38</f>
        <v>0</v>
      </c>
      <c r="R38" s="35">
        <f>'Leprosy R1'!R38+'Leprosy R2'!R38</f>
        <v>0</v>
      </c>
      <c r="S38" s="35">
        <f>'Leprosy R1'!S38+'Leprosy R2'!S38</f>
        <v>0</v>
      </c>
      <c r="T38" s="35">
        <f>'Leprosy R1'!T38+'Leprosy R2'!T38</f>
        <v>2</v>
      </c>
    </row>
    <row r="39" spans="1:20">
      <c r="A39" s="6" t="s">
        <v>33</v>
      </c>
      <c r="B39" s="35">
        <f>'Leprosy R1'!B39+'Leprosy R2'!B39</f>
        <v>0</v>
      </c>
      <c r="C39" s="35">
        <f>'Leprosy R1'!C39+'Leprosy R2'!C39</f>
        <v>1</v>
      </c>
      <c r="D39" s="35">
        <f>'Leprosy R1'!D39+'Leprosy R2'!D39</f>
        <v>0</v>
      </c>
      <c r="E39" s="35">
        <f>'Leprosy R1'!E39+'Leprosy R2'!E39</f>
        <v>0</v>
      </c>
      <c r="F39" s="35">
        <f>'Leprosy R1'!F39+'Leprosy R2'!F39</f>
        <v>7</v>
      </c>
      <c r="G39" s="35">
        <f>'Leprosy R1'!G39+'Leprosy R2'!G39</f>
        <v>8</v>
      </c>
      <c r="H39" s="35">
        <f>'Leprosy R1'!H39+'Leprosy R2'!H39</f>
        <v>1</v>
      </c>
      <c r="I39" s="35">
        <f>'Leprosy R1'!I39+'Leprosy R2'!I39</f>
        <v>0</v>
      </c>
      <c r="J39" s="35">
        <f>'Leprosy R1'!J39+'Leprosy R2'!J39</f>
        <v>0</v>
      </c>
      <c r="K39" s="35">
        <f>'Leprosy R1'!K39+'Leprosy R2'!K39</f>
        <v>0</v>
      </c>
      <c r="L39" s="35">
        <f>'Leprosy R1'!L39+'Leprosy R2'!L39</f>
        <v>1</v>
      </c>
      <c r="M39" s="35">
        <f>'Leprosy R1'!M39+'Leprosy R2'!M39</f>
        <v>7</v>
      </c>
      <c r="N39" s="35">
        <f>'Leprosy R1'!N39+'Leprosy R2'!N39</f>
        <v>0</v>
      </c>
      <c r="O39" s="35">
        <f>'Leprosy R1'!O39+'Leprosy R2'!O39</f>
        <v>0</v>
      </c>
      <c r="P39" s="35">
        <f>'Leprosy R1'!P39+'Leprosy R2'!P39</f>
        <v>0</v>
      </c>
      <c r="Q39" s="35">
        <f>'Leprosy R1'!Q39+'Leprosy R2'!Q39</f>
        <v>0</v>
      </c>
      <c r="R39" s="35">
        <f>'Leprosy R1'!R39+'Leprosy R2'!R39</f>
        <v>0</v>
      </c>
      <c r="S39" s="35">
        <f>'Leprosy R1'!S39+'Leprosy R2'!S39</f>
        <v>0</v>
      </c>
      <c r="T39" s="35">
        <f>'Leprosy R1'!T39+'Leprosy R2'!T39</f>
        <v>1</v>
      </c>
    </row>
    <row r="40" spans="1:20">
      <c r="A40" s="6" t="s">
        <v>34</v>
      </c>
      <c r="B40" s="35">
        <f>'Leprosy R1'!B40+'Leprosy R2'!B40</f>
        <v>10</v>
      </c>
      <c r="C40" s="35">
        <f>'Leprosy R1'!C40+'Leprosy R2'!C40</f>
        <v>7</v>
      </c>
      <c r="D40" s="35">
        <f>'Leprosy R1'!D40+'Leprosy R2'!D40</f>
        <v>0</v>
      </c>
      <c r="E40" s="35">
        <f>'Leprosy R1'!E40+'Leprosy R2'!E40</f>
        <v>0</v>
      </c>
      <c r="F40" s="35">
        <f>'Leprosy R1'!F40+'Leprosy R2'!F40</f>
        <v>7</v>
      </c>
      <c r="G40" s="35">
        <f>'Leprosy R1'!G40+'Leprosy R2'!G40</f>
        <v>24</v>
      </c>
      <c r="H40" s="35">
        <f>'Leprosy R1'!H40+'Leprosy R2'!H40</f>
        <v>15</v>
      </c>
      <c r="I40" s="35">
        <f>'Leprosy R1'!I40+'Leprosy R2'!I40</f>
        <v>0</v>
      </c>
      <c r="J40" s="35">
        <f>'Leprosy R1'!J40+'Leprosy R2'!J40</f>
        <v>0</v>
      </c>
      <c r="K40" s="35">
        <f>'Leprosy R1'!K40+'Leprosy R2'!K40</f>
        <v>0</v>
      </c>
      <c r="L40" s="35">
        <f>'Leprosy R1'!L40+'Leprosy R2'!L40</f>
        <v>15</v>
      </c>
      <c r="M40" s="35">
        <f>'Leprosy R1'!M40+'Leprosy R2'!M40</f>
        <v>9</v>
      </c>
      <c r="N40" s="35">
        <f>'Leprosy R1'!N40+'Leprosy R2'!N40</f>
        <v>0</v>
      </c>
      <c r="O40" s="35">
        <f>'Leprosy R1'!O40+'Leprosy R2'!O40</f>
        <v>1</v>
      </c>
      <c r="P40" s="35">
        <f>'Leprosy R1'!P40+'Leprosy R2'!P40</f>
        <v>1</v>
      </c>
      <c r="Q40" s="35">
        <f>'Leprosy R1'!Q40+'Leprosy R2'!Q40</f>
        <v>0</v>
      </c>
      <c r="R40" s="35">
        <f>'Leprosy R1'!R40+'Leprosy R2'!R40</f>
        <v>0</v>
      </c>
      <c r="S40" s="35">
        <f>'Leprosy R1'!S40+'Leprosy R2'!S40</f>
        <v>0</v>
      </c>
      <c r="T40" s="35">
        <f>'Leprosy R1'!T40+'Leprosy R2'!T40</f>
        <v>1</v>
      </c>
    </row>
    <row r="41" spans="1:20">
      <c r="A41" s="6" t="s">
        <v>35</v>
      </c>
      <c r="B41" s="35">
        <f>'Leprosy R1'!B41+'Leprosy R2'!B41</f>
        <v>12</v>
      </c>
      <c r="C41" s="35">
        <f>'Leprosy R1'!C41+'Leprosy R2'!C41</f>
        <v>4</v>
      </c>
      <c r="D41" s="35">
        <f>'Leprosy R1'!D41+'Leprosy R2'!D41</f>
        <v>0</v>
      </c>
      <c r="E41" s="35">
        <f>'Leprosy R1'!E41+'Leprosy R2'!E41</f>
        <v>0</v>
      </c>
      <c r="F41" s="35">
        <f>'Leprosy R1'!F41+'Leprosy R2'!F41</f>
        <v>2</v>
      </c>
      <c r="G41" s="35">
        <f>'Leprosy R1'!G41+'Leprosy R2'!G41</f>
        <v>18</v>
      </c>
      <c r="H41" s="35">
        <f>'Leprosy R1'!H41+'Leprosy R2'!H41</f>
        <v>8</v>
      </c>
      <c r="I41" s="35">
        <f>'Leprosy R1'!I41+'Leprosy R2'!I41</f>
        <v>0</v>
      </c>
      <c r="J41" s="35">
        <f>'Leprosy R1'!J41+'Leprosy R2'!J41</f>
        <v>0</v>
      </c>
      <c r="K41" s="35">
        <f>'Leprosy R1'!K41+'Leprosy R2'!K41</f>
        <v>0</v>
      </c>
      <c r="L41" s="35">
        <f>'Leprosy R1'!L41+'Leprosy R2'!L41</f>
        <v>8</v>
      </c>
      <c r="M41" s="35">
        <f>'Leprosy R1'!M41+'Leprosy R2'!M41</f>
        <v>10</v>
      </c>
      <c r="N41" s="35">
        <f>'Leprosy R1'!N41+'Leprosy R2'!N41</f>
        <v>0</v>
      </c>
      <c r="O41" s="35">
        <f>'Leprosy R1'!O41+'Leprosy R2'!O41</f>
        <v>0</v>
      </c>
      <c r="P41" s="35">
        <f>'Leprosy R1'!P41+'Leprosy R2'!P41</f>
        <v>0</v>
      </c>
      <c r="Q41" s="35">
        <f>'Leprosy R1'!Q41+'Leprosy R2'!Q41</f>
        <v>0</v>
      </c>
      <c r="R41" s="35">
        <f>'Leprosy R1'!R41+'Leprosy R2'!R41</f>
        <v>0</v>
      </c>
      <c r="S41" s="35">
        <f>'Leprosy R1'!S41+'Leprosy R2'!S41</f>
        <v>0</v>
      </c>
      <c r="T41" s="35">
        <f>'Leprosy R1'!T41+'Leprosy R2'!T41</f>
        <v>2</v>
      </c>
    </row>
    <row r="42" spans="1:20">
      <c r="A42" s="6" t="s">
        <v>36</v>
      </c>
      <c r="B42" s="35">
        <f>'Leprosy R1'!B42+'Leprosy R2'!B42</f>
        <v>63</v>
      </c>
      <c r="C42" s="35">
        <f>'Leprosy R1'!C42+'Leprosy R2'!C42</f>
        <v>52</v>
      </c>
      <c r="D42" s="35">
        <f>'Leprosy R1'!D42+'Leprosy R2'!D42</f>
        <v>1</v>
      </c>
      <c r="E42" s="35">
        <f>'Leprosy R1'!E42+'Leprosy R2'!E42</f>
        <v>0</v>
      </c>
      <c r="F42" s="35">
        <f>'Leprosy R1'!F42+'Leprosy R2'!F42</f>
        <v>2</v>
      </c>
      <c r="G42" s="35">
        <f>'Leprosy R1'!G42+'Leprosy R2'!G42</f>
        <v>118</v>
      </c>
      <c r="H42" s="35">
        <f>'Leprosy R1'!H42+'Leprosy R2'!H42</f>
        <v>60</v>
      </c>
      <c r="I42" s="35">
        <f>'Leprosy R1'!I42+'Leprosy R2'!I42</f>
        <v>0</v>
      </c>
      <c r="J42" s="35">
        <f>'Leprosy R1'!J42+'Leprosy R2'!J42</f>
        <v>2</v>
      </c>
      <c r="K42" s="35">
        <f>'Leprosy R1'!K42+'Leprosy R2'!K42</f>
        <v>5</v>
      </c>
      <c r="L42" s="35">
        <f>'Leprosy R1'!L42+'Leprosy R2'!L42</f>
        <v>67</v>
      </c>
      <c r="M42" s="35">
        <f>'Leprosy R1'!M42+'Leprosy R2'!M42</f>
        <v>51</v>
      </c>
      <c r="N42" s="35">
        <f>'Leprosy R1'!N42+'Leprosy R2'!N42</f>
        <v>2</v>
      </c>
      <c r="O42" s="35">
        <f>'Leprosy R1'!O42+'Leprosy R2'!O42</f>
        <v>0</v>
      </c>
      <c r="P42" s="35">
        <f>'Leprosy R1'!P42+'Leprosy R2'!P42</f>
        <v>0</v>
      </c>
      <c r="Q42" s="35">
        <f>'Leprosy R1'!Q42+'Leprosy R2'!Q42</f>
        <v>2</v>
      </c>
      <c r="R42" s="35">
        <f>'Leprosy R1'!R42+'Leprosy R2'!R42</f>
        <v>0</v>
      </c>
      <c r="S42" s="35">
        <f>'Leprosy R1'!S42+'Leprosy R2'!S42</f>
        <v>0</v>
      </c>
      <c r="T42" s="35">
        <f>'Leprosy R1'!T42+'Leprosy R2'!T42</f>
        <v>27</v>
      </c>
    </row>
    <row r="43" spans="1:20" s="14" customFormat="1">
      <c r="A43" s="7" t="s">
        <v>37</v>
      </c>
      <c r="B43" s="12">
        <f>SUM(B44:B54)</f>
        <v>101</v>
      </c>
      <c r="C43" s="12">
        <f t="shared" ref="C43:T43" si="5">SUM(C44:C54)</f>
        <v>91</v>
      </c>
      <c r="D43" s="12">
        <f t="shared" si="5"/>
        <v>0</v>
      </c>
      <c r="E43" s="12">
        <f t="shared" si="5"/>
        <v>1</v>
      </c>
      <c r="F43" s="12">
        <f t="shared" si="5"/>
        <v>6</v>
      </c>
      <c r="G43" s="12">
        <f>SUM(B43:F43)</f>
        <v>199</v>
      </c>
      <c r="H43" s="12">
        <f t="shared" si="5"/>
        <v>94</v>
      </c>
      <c r="I43" s="12">
        <f t="shared" si="5"/>
        <v>1</v>
      </c>
      <c r="J43" s="12">
        <f t="shared" si="5"/>
        <v>2</v>
      </c>
      <c r="K43" s="12">
        <f t="shared" si="5"/>
        <v>2</v>
      </c>
      <c r="L43" s="12">
        <f>SUM(H43:K43)</f>
        <v>99</v>
      </c>
      <c r="M43" s="12">
        <f>G43-L43</f>
        <v>100</v>
      </c>
      <c r="N43" s="12">
        <f t="shared" si="5"/>
        <v>9</v>
      </c>
      <c r="O43" s="12">
        <f t="shared" si="5"/>
        <v>45</v>
      </c>
      <c r="P43" s="12">
        <f t="shared" si="5"/>
        <v>19</v>
      </c>
      <c r="Q43" s="12">
        <f t="shared" si="5"/>
        <v>5</v>
      </c>
      <c r="R43" s="12">
        <f t="shared" si="5"/>
        <v>4</v>
      </c>
      <c r="S43" s="12">
        <f t="shared" si="5"/>
        <v>0</v>
      </c>
      <c r="T43" s="12">
        <f t="shared" si="5"/>
        <v>42</v>
      </c>
    </row>
    <row r="44" spans="1:20">
      <c r="A44" s="6" t="s">
        <v>38</v>
      </c>
      <c r="B44" s="23">
        <f>'Leprosy R1'!B44+'Leprosy R2'!B44</f>
        <v>6</v>
      </c>
      <c r="C44" s="35">
        <f>'Leprosy R1'!C44+'Leprosy R2'!C44</f>
        <v>4</v>
      </c>
      <c r="D44" s="35">
        <f>'Leprosy R1'!D44+'Leprosy R2'!D44</f>
        <v>0</v>
      </c>
      <c r="E44" s="35">
        <f>'Leprosy R1'!E44+'Leprosy R2'!E44</f>
        <v>0</v>
      </c>
      <c r="F44" s="35">
        <f>'Leprosy R1'!F44+'Leprosy R2'!F44</f>
        <v>5</v>
      </c>
      <c r="G44" s="35">
        <f>'Leprosy R1'!G44+'Leprosy R2'!G44</f>
        <v>15</v>
      </c>
      <c r="H44" s="35">
        <f>'Leprosy R1'!H44+'Leprosy R2'!H44</f>
        <v>5</v>
      </c>
      <c r="I44" s="35">
        <f>'Leprosy R1'!I44+'Leprosy R2'!I44</f>
        <v>0</v>
      </c>
      <c r="J44" s="35">
        <f>'Leprosy R1'!J44+'Leprosy R2'!J44</f>
        <v>0</v>
      </c>
      <c r="K44" s="35">
        <f>'Leprosy R1'!K44+'Leprosy R2'!K44</f>
        <v>0</v>
      </c>
      <c r="L44" s="35">
        <f>'Leprosy R1'!L44+'Leprosy R2'!L44</f>
        <v>5</v>
      </c>
      <c r="M44" s="35">
        <f>'Leprosy R1'!M44+'Leprosy R2'!M44</f>
        <v>10</v>
      </c>
      <c r="N44" s="35">
        <f>'Leprosy R1'!N44+'Leprosy R2'!N44</f>
        <v>0</v>
      </c>
      <c r="O44" s="35">
        <f>'Leprosy R1'!O44+'Leprosy R2'!O44</f>
        <v>1</v>
      </c>
      <c r="P44" s="35">
        <f>'Leprosy R1'!P44+'Leprosy R2'!P44</f>
        <v>1</v>
      </c>
      <c r="Q44" s="35">
        <f>'Leprosy R1'!Q44+'Leprosy R2'!Q44</f>
        <v>0</v>
      </c>
      <c r="R44" s="35">
        <f>'Leprosy R1'!R44+'Leprosy R2'!R44</f>
        <v>0</v>
      </c>
      <c r="S44" s="35">
        <f>'Leprosy R1'!S44+'Leprosy R2'!S44</f>
        <v>0</v>
      </c>
      <c r="T44" s="35">
        <f>'Leprosy R1'!T44+'Leprosy R2'!T44</f>
        <v>0</v>
      </c>
    </row>
    <row r="45" spans="1:20">
      <c r="A45" s="6" t="s">
        <v>39</v>
      </c>
      <c r="B45" s="35">
        <f>'Leprosy R1'!B45+'Leprosy R2'!B45</f>
        <v>0</v>
      </c>
      <c r="C45" s="35">
        <f>'Leprosy R1'!C45+'Leprosy R2'!C45</f>
        <v>0</v>
      </c>
      <c r="D45" s="35">
        <f>'Leprosy R1'!D45+'Leprosy R2'!D45</f>
        <v>0</v>
      </c>
      <c r="E45" s="35">
        <f>'Leprosy R1'!E45+'Leprosy R2'!E45</f>
        <v>0</v>
      </c>
      <c r="F45" s="35">
        <f>'Leprosy R1'!F45+'Leprosy R2'!F45</f>
        <v>0</v>
      </c>
      <c r="G45" s="35">
        <f>'Leprosy R1'!G45+'Leprosy R2'!G45</f>
        <v>0</v>
      </c>
      <c r="H45" s="35">
        <f>'Leprosy R1'!H45+'Leprosy R2'!H45</f>
        <v>0</v>
      </c>
      <c r="I45" s="35">
        <f>'Leprosy R1'!I45+'Leprosy R2'!I45</f>
        <v>0</v>
      </c>
      <c r="J45" s="35">
        <f>'Leprosy R1'!J45+'Leprosy R2'!J45</f>
        <v>0</v>
      </c>
      <c r="K45" s="35">
        <f>'Leprosy R1'!K45+'Leprosy R2'!K45</f>
        <v>0</v>
      </c>
      <c r="L45" s="35">
        <f>'Leprosy R1'!L45+'Leprosy R2'!L45</f>
        <v>0</v>
      </c>
      <c r="M45" s="35">
        <f>'Leprosy R1'!M45+'Leprosy R2'!M45</f>
        <v>0</v>
      </c>
      <c r="N45" s="35">
        <f>'Leprosy R1'!N45+'Leprosy R2'!N45</f>
        <v>0</v>
      </c>
      <c r="O45" s="35">
        <f>'Leprosy R1'!O45+'Leprosy R2'!O45</f>
        <v>0</v>
      </c>
      <c r="P45" s="35">
        <f>'Leprosy R1'!P45+'Leprosy R2'!P45</f>
        <v>0</v>
      </c>
      <c r="Q45" s="35">
        <f>'Leprosy R1'!Q45+'Leprosy R2'!Q45</f>
        <v>0</v>
      </c>
      <c r="R45" s="35">
        <f>'Leprosy R1'!R45+'Leprosy R2'!R45</f>
        <v>0</v>
      </c>
      <c r="S45" s="35">
        <f>'Leprosy R1'!S45+'Leprosy R2'!S45</f>
        <v>0</v>
      </c>
      <c r="T45" s="35">
        <f>'Leprosy R1'!T45+'Leprosy R2'!T45</f>
        <v>0</v>
      </c>
    </row>
    <row r="46" spans="1:20">
      <c r="A46" s="6" t="s">
        <v>40</v>
      </c>
      <c r="B46" s="35">
        <f>'Leprosy R1'!B46+'Leprosy R2'!B46</f>
        <v>0</v>
      </c>
      <c r="C46" s="35">
        <f>'Leprosy R1'!C46+'Leprosy R2'!C46</f>
        <v>1</v>
      </c>
      <c r="D46" s="35">
        <f>'Leprosy R1'!D46+'Leprosy R2'!D46</f>
        <v>0</v>
      </c>
      <c r="E46" s="35">
        <f>'Leprosy R1'!E46+'Leprosy R2'!E46</f>
        <v>0</v>
      </c>
      <c r="F46" s="35">
        <f>'Leprosy R1'!F46+'Leprosy R2'!F46</f>
        <v>0</v>
      </c>
      <c r="G46" s="35">
        <f>'Leprosy R1'!G46+'Leprosy R2'!G46</f>
        <v>1</v>
      </c>
      <c r="H46" s="35">
        <f>'Leprosy R1'!H46+'Leprosy R2'!H46</f>
        <v>0</v>
      </c>
      <c r="I46" s="35">
        <f>'Leprosy R1'!I46+'Leprosy R2'!I46</f>
        <v>0</v>
      </c>
      <c r="J46" s="35">
        <f>'Leprosy R1'!J46+'Leprosy R2'!J46</f>
        <v>0</v>
      </c>
      <c r="K46" s="35">
        <f>'Leprosy R1'!K46+'Leprosy R2'!K46</f>
        <v>0</v>
      </c>
      <c r="L46" s="35">
        <f>'Leprosy R1'!L46+'Leprosy R2'!L46</f>
        <v>0</v>
      </c>
      <c r="M46" s="35">
        <f>'Leprosy R1'!M46+'Leprosy R2'!M46</f>
        <v>1</v>
      </c>
      <c r="N46" s="35">
        <f>'Leprosy R1'!N46+'Leprosy R2'!N46</f>
        <v>0</v>
      </c>
      <c r="O46" s="35">
        <f>'Leprosy R1'!O46+'Leprosy R2'!O46</f>
        <v>0</v>
      </c>
      <c r="P46" s="35">
        <f>'Leprosy R1'!P46+'Leprosy R2'!P46</f>
        <v>0</v>
      </c>
      <c r="Q46" s="35">
        <f>'Leprosy R1'!Q46+'Leprosy R2'!Q46</f>
        <v>0</v>
      </c>
      <c r="R46" s="35">
        <f>'Leprosy R1'!R46+'Leprosy R2'!R46</f>
        <v>0</v>
      </c>
      <c r="S46" s="35">
        <f>'Leprosy R1'!S46+'Leprosy R2'!S46</f>
        <v>0</v>
      </c>
      <c r="T46" s="35">
        <f>'Leprosy R1'!T46+'Leprosy R2'!T46</f>
        <v>0</v>
      </c>
    </row>
    <row r="47" spans="1:20">
      <c r="A47" s="6" t="s">
        <v>41</v>
      </c>
      <c r="B47" s="35">
        <f>'Leprosy R1'!B47+'Leprosy R2'!B47</f>
        <v>5</v>
      </c>
      <c r="C47" s="35">
        <f>'Leprosy R1'!C47+'Leprosy R2'!C47</f>
        <v>10</v>
      </c>
      <c r="D47" s="35">
        <f>'Leprosy R1'!D47+'Leprosy R2'!D47</f>
        <v>0</v>
      </c>
      <c r="E47" s="35">
        <f>'Leprosy R1'!E47+'Leprosy R2'!E47</f>
        <v>0</v>
      </c>
      <c r="F47" s="35">
        <f>'Leprosy R1'!F47+'Leprosy R2'!F47</f>
        <v>0</v>
      </c>
      <c r="G47" s="35">
        <f>'Leprosy R1'!G47+'Leprosy R2'!G47</f>
        <v>15</v>
      </c>
      <c r="H47" s="35">
        <f>'Leprosy R1'!H47+'Leprosy R2'!H47</f>
        <v>5</v>
      </c>
      <c r="I47" s="35">
        <f>'Leprosy R1'!I47+'Leprosy R2'!I47</f>
        <v>0</v>
      </c>
      <c r="J47" s="35">
        <f>'Leprosy R1'!J47+'Leprosy R2'!J47</f>
        <v>0</v>
      </c>
      <c r="K47" s="35">
        <f>'Leprosy R1'!K47+'Leprosy R2'!K47</f>
        <v>0</v>
      </c>
      <c r="L47" s="35">
        <f>'Leprosy R1'!L47+'Leprosy R2'!L47</f>
        <v>5</v>
      </c>
      <c r="M47" s="35">
        <f>'Leprosy R1'!M47+'Leprosy R2'!M47</f>
        <v>10</v>
      </c>
      <c r="N47" s="35">
        <f>'Leprosy R1'!N47+'Leprosy R2'!N47</f>
        <v>0</v>
      </c>
      <c r="O47" s="35">
        <f>'Leprosy R1'!O47+'Leprosy R2'!O47</f>
        <v>0</v>
      </c>
      <c r="P47" s="35">
        <f>'Leprosy R1'!P47+'Leprosy R2'!P47</f>
        <v>0</v>
      </c>
      <c r="Q47" s="35">
        <f>'Leprosy R1'!Q47+'Leprosy R2'!Q47</f>
        <v>0</v>
      </c>
      <c r="R47" s="35">
        <f>'Leprosy R1'!R47+'Leprosy R2'!R47</f>
        <v>0</v>
      </c>
      <c r="S47" s="35">
        <f>'Leprosy R1'!S47+'Leprosy R2'!S47</f>
        <v>0</v>
      </c>
      <c r="T47" s="35">
        <f>'Leprosy R1'!T47+'Leprosy R2'!T47</f>
        <v>5</v>
      </c>
    </row>
    <row r="48" spans="1:20">
      <c r="A48" s="6" t="s">
        <v>42</v>
      </c>
      <c r="B48" s="35">
        <f>'Leprosy R1'!B48+'Leprosy R2'!B48</f>
        <v>29</v>
      </c>
      <c r="C48" s="35">
        <f>'Leprosy R1'!C48+'Leprosy R2'!C48</f>
        <v>27</v>
      </c>
      <c r="D48" s="35">
        <f>'Leprosy R1'!D48+'Leprosy R2'!D48</f>
        <v>0</v>
      </c>
      <c r="E48" s="35">
        <f>'Leprosy R1'!E48+'Leprosy R2'!E48</f>
        <v>1</v>
      </c>
      <c r="F48" s="35">
        <f>'Leprosy R1'!F48+'Leprosy R2'!F48</f>
        <v>0</v>
      </c>
      <c r="G48" s="35">
        <f>'Leprosy R1'!G48+'Leprosy R2'!G48</f>
        <v>57</v>
      </c>
      <c r="H48" s="35">
        <f>'Leprosy R1'!H48+'Leprosy R2'!H48</f>
        <v>29</v>
      </c>
      <c r="I48" s="35">
        <f>'Leprosy R1'!I48+'Leprosy R2'!I48</f>
        <v>0</v>
      </c>
      <c r="J48" s="35">
        <f>'Leprosy R1'!J48+'Leprosy R2'!J48</f>
        <v>2</v>
      </c>
      <c r="K48" s="35">
        <f>'Leprosy R1'!K48+'Leprosy R2'!K48</f>
        <v>1</v>
      </c>
      <c r="L48" s="35">
        <f>'Leprosy R1'!L48+'Leprosy R2'!L48</f>
        <v>32</v>
      </c>
      <c r="M48" s="35">
        <f>'Leprosy R1'!M48+'Leprosy R2'!M48</f>
        <v>25</v>
      </c>
      <c r="N48" s="35">
        <f>'Leprosy R1'!N48+'Leprosy R2'!N48</f>
        <v>4</v>
      </c>
      <c r="O48" s="35">
        <f>'Leprosy R1'!O48+'Leprosy R2'!O48</f>
        <v>27</v>
      </c>
      <c r="P48" s="35">
        <f>'Leprosy R1'!P48+'Leprosy R2'!P48</f>
        <v>8</v>
      </c>
      <c r="Q48" s="35">
        <f>'Leprosy R1'!Q48+'Leprosy R2'!Q48</f>
        <v>4</v>
      </c>
      <c r="R48" s="35">
        <f>'Leprosy R1'!R48+'Leprosy R2'!R48</f>
        <v>1</v>
      </c>
      <c r="S48" s="35">
        <f>'Leprosy R1'!S48+'Leprosy R2'!S48</f>
        <v>0</v>
      </c>
      <c r="T48" s="35">
        <f>'Leprosy R1'!T48+'Leprosy R2'!T48</f>
        <v>14</v>
      </c>
    </row>
    <row r="49" spans="1:20">
      <c r="A49" s="6" t="s">
        <v>43</v>
      </c>
      <c r="B49" s="35">
        <f>'Leprosy R1'!B49+'Leprosy R2'!B49</f>
        <v>2</v>
      </c>
      <c r="C49" s="35">
        <f>'Leprosy R1'!C49+'Leprosy R2'!C49</f>
        <v>9</v>
      </c>
      <c r="D49" s="35">
        <f>'Leprosy R1'!D49+'Leprosy R2'!D49</f>
        <v>0</v>
      </c>
      <c r="E49" s="35">
        <f>'Leprosy R1'!E49+'Leprosy R2'!E49</f>
        <v>0</v>
      </c>
      <c r="F49" s="35">
        <f>'Leprosy R1'!F49+'Leprosy R2'!F49</f>
        <v>0</v>
      </c>
      <c r="G49" s="35">
        <f>'Leprosy R1'!G49+'Leprosy R2'!G49</f>
        <v>11</v>
      </c>
      <c r="H49" s="35">
        <f>'Leprosy R1'!H49+'Leprosy R2'!H49</f>
        <v>2</v>
      </c>
      <c r="I49" s="35">
        <f>'Leprosy R1'!I49+'Leprosy R2'!I49</f>
        <v>1</v>
      </c>
      <c r="J49" s="35">
        <f>'Leprosy R1'!J49+'Leprosy R2'!J49</f>
        <v>0</v>
      </c>
      <c r="K49" s="35">
        <f>'Leprosy R1'!K49+'Leprosy R2'!K49</f>
        <v>0</v>
      </c>
      <c r="L49" s="35">
        <f>'Leprosy R1'!L49+'Leprosy R2'!L49</f>
        <v>3</v>
      </c>
      <c r="M49" s="35">
        <f>'Leprosy R1'!M49+'Leprosy R2'!M49</f>
        <v>8</v>
      </c>
      <c r="N49" s="35">
        <f>'Leprosy R1'!N49+'Leprosy R2'!N49</f>
        <v>1</v>
      </c>
      <c r="O49" s="35">
        <f>'Leprosy R1'!O49+'Leprosy R2'!O49</f>
        <v>0</v>
      </c>
      <c r="P49" s="35">
        <f>'Leprosy R1'!P49+'Leprosy R2'!P49</f>
        <v>0</v>
      </c>
      <c r="Q49" s="35">
        <f>'Leprosy R1'!Q49+'Leprosy R2'!Q49</f>
        <v>1</v>
      </c>
      <c r="R49" s="35">
        <f>'Leprosy R1'!R49+'Leprosy R2'!R49</f>
        <v>1</v>
      </c>
      <c r="S49" s="35">
        <f>'Leprosy R1'!S49+'Leprosy R2'!S49</f>
        <v>0</v>
      </c>
      <c r="T49" s="35">
        <f>'Leprosy R1'!T49+'Leprosy R2'!T49</f>
        <v>6</v>
      </c>
    </row>
    <row r="50" spans="1:20">
      <c r="A50" s="6" t="s">
        <v>44</v>
      </c>
      <c r="B50" s="35">
        <f>'Leprosy R1'!B50+'Leprosy R2'!B50</f>
        <v>12</v>
      </c>
      <c r="C50" s="35">
        <f>'Leprosy R1'!C50+'Leprosy R2'!C50</f>
        <v>15</v>
      </c>
      <c r="D50" s="35">
        <f>'Leprosy R1'!D50+'Leprosy R2'!D50</f>
        <v>0</v>
      </c>
      <c r="E50" s="35">
        <f>'Leprosy R1'!E50+'Leprosy R2'!E50</f>
        <v>0</v>
      </c>
      <c r="F50" s="35">
        <f>'Leprosy R1'!F50+'Leprosy R2'!F50</f>
        <v>0</v>
      </c>
      <c r="G50" s="35">
        <f>'Leprosy R1'!G50+'Leprosy R2'!G50</f>
        <v>27</v>
      </c>
      <c r="H50" s="35">
        <f>'Leprosy R1'!H50+'Leprosy R2'!H50</f>
        <v>6</v>
      </c>
      <c r="I50" s="35">
        <f>'Leprosy R1'!I50+'Leprosy R2'!I50</f>
        <v>0</v>
      </c>
      <c r="J50" s="35">
        <f>'Leprosy R1'!J50+'Leprosy R2'!J50</f>
        <v>0</v>
      </c>
      <c r="K50" s="35">
        <f>'Leprosy R1'!K50+'Leprosy R2'!K50</f>
        <v>0</v>
      </c>
      <c r="L50" s="35">
        <f>'Leprosy R1'!L50+'Leprosy R2'!L50</f>
        <v>6</v>
      </c>
      <c r="M50" s="35">
        <f>'Leprosy R1'!M50+'Leprosy R2'!M50</f>
        <v>21</v>
      </c>
      <c r="N50" s="35">
        <f>'Leprosy R1'!N50+'Leprosy R2'!N50</f>
        <v>0</v>
      </c>
      <c r="O50" s="35">
        <f>'Leprosy R1'!O50+'Leprosy R2'!O50</f>
        <v>14</v>
      </c>
      <c r="P50" s="35">
        <f>'Leprosy R1'!P50+'Leprosy R2'!P50</f>
        <v>7</v>
      </c>
      <c r="Q50" s="35">
        <f>'Leprosy R1'!Q50+'Leprosy R2'!Q50</f>
        <v>0</v>
      </c>
      <c r="R50" s="35">
        <f>'Leprosy R1'!R50+'Leprosy R2'!R50</f>
        <v>0</v>
      </c>
      <c r="S50" s="35">
        <f>'Leprosy R1'!S50+'Leprosy R2'!S50</f>
        <v>0</v>
      </c>
      <c r="T50" s="35">
        <f>'Leprosy R1'!T50+'Leprosy R2'!T50</f>
        <v>5</v>
      </c>
    </row>
    <row r="51" spans="1:20">
      <c r="A51" s="6" t="s">
        <v>45</v>
      </c>
      <c r="B51" s="35">
        <f>'Leprosy R1'!B51+'Leprosy R2'!B51</f>
        <v>29</v>
      </c>
      <c r="C51" s="35">
        <f>'Leprosy R1'!C51+'Leprosy R2'!C51</f>
        <v>14</v>
      </c>
      <c r="D51" s="35">
        <f>'Leprosy R1'!D51+'Leprosy R2'!D51</f>
        <v>0</v>
      </c>
      <c r="E51" s="35">
        <f>'Leprosy R1'!E51+'Leprosy R2'!E51</f>
        <v>0</v>
      </c>
      <c r="F51" s="35">
        <f>'Leprosy R1'!F51+'Leprosy R2'!F51</f>
        <v>1</v>
      </c>
      <c r="G51" s="35">
        <f>'Leprosy R1'!G51+'Leprosy R2'!G51</f>
        <v>44</v>
      </c>
      <c r="H51" s="35">
        <f>'Leprosy R1'!H51+'Leprosy R2'!H51</f>
        <v>31</v>
      </c>
      <c r="I51" s="35">
        <f>'Leprosy R1'!I51+'Leprosy R2'!I51</f>
        <v>0</v>
      </c>
      <c r="J51" s="35">
        <f>'Leprosy R1'!J51+'Leprosy R2'!J51</f>
        <v>0</v>
      </c>
      <c r="K51" s="35">
        <f>'Leprosy R1'!K51+'Leprosy R2'!K51</f>
        <v>1</v>
      </c>
      <c r="L51" s="35">
        <f>'Leprosy R1'!L51+'Leprosy R2'!L51</f>
        <v>32</v>
      </c>
      <c r="M51" s="35">
        <f>'Leprosy R1'!M51+'Leprosy R2'!M51</f>
        <v>12</v>
      </c>
      <c r="N51" s="35">
        <f>'Leprosy R1'!N51+'Leprosy R2'!N51</f>
        <v>3</v>
      </c>
      <c r="O51" s="35">
        <f>'Leprosy R1'!O51+'Leprosy R2'!O51</f>
        <v>3</v>
      </c>
      <c r="P51" s="35">
        <f>'Leprosy R1'!P51+'Leprosy R2'!P51</f>
        <v>3</v>
      </c>
      <c r="Q51" s="35">
        <f>'Leprosy R1'!Q51+'Leprosy R2'!Q51</f>
        <v>0</v>
      </c>
      <c r="R51" s="35">
        <f>'Leprosy R1'!R51+'Leprosy R2'!R51</f>
        <v>0</v>
      </c>
      <c r="S51" s="35">
        <f>'Leprosy R1'!S51+'Leprosy R2'!S51</f>
        <v>0</v>
      </c>
      <c r="T51" s="35">
        <f>'Leprosy R1'!T51+'Leprosy R2'!T51</f>
        <v>7</v>
      </c>
    </row>
    <row r="52" spans="1:20">
      <c r="A52" s="6" t="s">
        <v>46</v>
      </c>
      <c r="B52" s="35">
        <f>'Leprosy R1'!B52+'Leprosy R2'!B52</f>
        <v>6</v>
      </c>
      <c r="C52" s="35">
        <f>'Leprosy R1'!C52+'Leprosy R2'!C52</f>
        <v>9</v>
      </c>
      <c r="D52" s="35">
        <f>'Leprosy R1'!D52+'Leprosy R2'!D52</f>
        <v>0</v>
      </c>
      <c r="E52" s="35">
        <f>'Leprosy R1'!E52+'Leprosy R2'!E52</f>
        <v>0</v>
      </c>
      <c r="F52" s="35">
        <f>'Leprosy R1'!F52+'Leprosy R2'!F52</f>
        <v>0</v>
      </c>
      <c r="G52" s="35">
        <f>'Leprosy R1'!G52+'Leprosy R2'!G52</f>
        <v>15</v>
      </c>
      <c r="H52" s="35">
        <f>'Leprosy R1'!H52+'Leprosy R2'!H52</f>
        <v>5</v>
      </c>
      <c r="I52" s="35">
        <f>'Leprosy R1'!I52+'Leprosy R2'!I52</f>
        <v>0</v>
      </c>
      <c r="J52" s="35">
        <f>'Leprosy R1'!J52+'Leprosy R2'!J52</f>
        <v>0</v>
      </c>
      <c r="K52" s="35">
        <f>'Leprosy R1'!K52+'Leprosy R2'!K52</f>
        <v>0</v>
      </c>
      <c r="L52" s="35">
        <f>'Leprosy R1'!L52+'Leprosy R2'!L52</f>
        <v>5</v>
      </c>
      <c r="M52" s="35">
        <f>'Leprosy R1'!M52+'Leprosy R2'!M52</f>
        <v>10</v>
      </c>
      <c r="N52" s="35">
        <f>'Leprosy R1'!N52+'Leprosy R2'!N52</f>
        <v>1</v>
      </c>
      <c r="O52" s="35">
        <f>'Leprosy R1'!O52+'Leprosy R2'!O52</f>
        <v>0</v>
      </c>
      <c r="P52" s="35">
        <f>'Leprosy R1'!P52+'Leprosy R2'!P52</f>
        <v>0</v>
      </c>
      <c r="Q52" s="35">
        <f>'Leprosy R1'!Q52+'Leprosy R2'!Q52</f>
        <v>0</v>
      </c>
      <c r="R52" s="35">
        <f>'Leprosy R1'!R52+'Leprosy R2'!R52</f>
        <v>2</v>
      </c>
      <c r="S52" s="35">
        <f>'Leprosy R1'!S52+'Leprosy R2'!S52</f>
        <v>0</v>
      </c>
      <c r="T52" s="35">
        <f>'Leprosy R1'!T52+'Leprosy R2'!T52</f>
        <v>3</v>
      </c>
    </row>
    <row r="53" spans="1:20">
      <c r="A53" s="6" t="s">
        <v>47</v>
      </c>
      <c r="B53" s="35">
        <f>'Leprosy R1'!B53+'Leprosy R2'!B53</f>
        <v>5</v>
      </c>
      <c r="C53" s="35">
        <f>'Leprosy R1'!C53+'Leprosy R2'!C53</f>
        <v>0</v>
      </c>
      <c r="D53" s="35">
        <f>'Leprosy R1'!D53+'Leprosy R2'!D53</f>
        <v>0</v>
      </c>
      <c r="E53" s="35">
        <f>'Leprosy R1'!E53+'Leprosy R2'!E53</f>
        <v>0</v>
      </c>
      <c r="F53" s="35">
        <f>'Leprosy R1'!F53+'Leprosy R2'!F53</f>
        <v>0</v>
      </c>
      <c r="G53" s="35">
        <f>'Leprosy R1'!G53+'Leprosy R2'!G53</f>
        <v>5</v>
      </c>
      <c r="H53" s="35">
        <f>'Leprosy R1'!H53+'Leprosy R2'!H53</f>
        <v>5</v>
      </c>
      <c r="I53" s="35">
        <f>'Leprosy R1'!I53+'Leprosy R2'!I53</f>
        <v>0</v>
      </c>
      <c r="J53" s="35">
        <f>'Leprosy R1'!J53+'Leprosy R2'!J53</f>
        <v>0</v>
      </c>
      <c r="K53" s="35">
        <f>'Leprosy R1'!K53+'Leprosy R2'!K53</f>
        <v>0</v>
      </c>
      <c r="L53" s="35">
        <f>'Leprosy R1'!L53+'Leprosy R2'!L53</f>
        <v>5</v>
      </c>
      <c r="M53" s="35">
        <f>'Leprosy R1'!M53+'Leprosy R2'!M53</f>
        <v>0</v>
      </c>
      <c r="N53" s="35">
        <f>'Leprosy R1'!N53+'Leprosy R2'!N53</f>
        <v>0</v>
      </c>
      <c r="O53" s="35">
        <f>'Leprosy R1'!O53+'Leprosy R2'!O53</f>
        <v>0</v>
      </c>
      <c r="P53" s="35">
        <f>'Leprosy R1'!P53+'Leprosy R2'!P53</f>
        <v>0</v>
      </c>
      <c r="Q53" s="35">
        <f>'Leprosy R1'!Q53+'Leprosy R2'!Q53</f>
        <v>0</v>
      </c>
      <c r="R53" s="35">
        <f>'Leprosy R1'!R53+'Leprosy R2'!R53</f>
        <v>0</v>
      </c>
      <c r="S53" s="35">
        <f>'Leprosy R1'!S53+'Leprosy R2'!S53</f>
        <v>0</v>
      </c>
      <c r="T53" s="35">
        <f>'Leprosy R1'!T53+'Leprosy R2'!T53</f>
        <v>0</v>
      </c>
    </row>
    <row r="54" spans="1:20">
      <c r="A54" s="6" t="s">
        <v>48</v>
      </c>
      <c r="B54" s="35">
        <f>'Leprosy R1'!B54+'Leprosy R2'!B54</f>
        <v>7</v>
      </c>
      <c r="C54" s="35">
        <f>'Leprosy R1'!C54+'Leprosy R2'!C54</f>
        <v>2</v>
      </c>
      <c r="D54" s="35">
        <f>'Leprosy R1'!D54+'Leprosy R2'!D54</f>
        <v>0</v>
      </c>
      <c r="E54" s="35">
        <f>'Leprosy R1'!E54+'Leprosy R2'!E54</f>
        <v>0</v>
      </c>
      <c r="F54" s="35">
        <f>'Leprosy R1'!F54+'Leprosy R2'!F54</f>
        <v>0</v>
      </c>
      <c r="G54" s="35">
        <f>'Leprosy R1'!G54+'Leprosy R2'!G54</f>
        <v>9</v>
      </c>
      <c r="H54" s="35">
        <f>'Leprosy R1'!H54+'Leprosy R2'!H54</f>
        <v>6</v>
      </c>
      <c r="I54" s="35">
        <f>'Leprosy R1'!I54+'Leprosy R2'!I54</f>
        <v>0</v>
      </c>
      <c r="J54" s="35">
        <f>'Leprosy R1'!J54+'Leprosy R2'!J54</f>
        <v>0</v>
      </c>
      <c r="K54" s="35">
        <f>'Leprosy R1'!K54+'Leprosy R2'!K54</f>
        <v>0</v>
      </c>
      <c r="L54" s="35">
        <f>'Leprosy R1'!L54+'Leprosy R2'!L54</f>
        <v>6</v>
      </c>
      <c r="M54" s="35">
        <f>'Leprosy R1'!M54+'Leprosy R2'!M54</f>
        <v>3</v>
      </c>
      <c r="N54" s="35">
        <f>'Leprosy R1'!N54+'Leprosy R2'!N54</f>
        <v>0</v>
      </c>
      <c r="O54" s="35">
        <f>'Leprosy R1'!O54+'Leprosy R2'!O54</f>
        <v>0</v>
      </c>
      <c r="P54" s="35">
        <f>'Leprosy R1'!P54+'Leprosy R2'!P54</f>
        <v>0</v>
      </c>
      <c r="Q54" s="35">
        <f>'Leprosy R1'!Q54+'Leprosy R2'!Q54</f>
        <v>0</v>
      </c>
      <c r="R54" s="35">
        <f>'Leprosy R1'!R54+'Leprosy R2'!R54</f>
        <v>0</v>
      </c>
      <c r="S54" s="35">
        <f>'Leprosy R1'!S54+'Leprosy R2'!S54</f>
        <v>0</v>
      </c>
      <c r="T54" s="35">
        <f>'Leprosy R1'!T54+'Leprosy R2'!T54</f>
        <v>2</v>
      </c>
    </row>
    <row r="55" spans="1:20" s="14" customFormat="1">
      <c r="A55" s="7" t="s">
        <v>49</v>
      </c>
      <c r="B55" s="12">
        <f>SUM(B56:B67)</f>
        <v>527</v>
      </c>
      <c r="C55" s="12">
        <f>SUM(C56:C67)</f>
        <v>478</v>
      </c>
      <c r="D55" s="12">
        <f t="shared" ref="D55:T55" si="6">SUM(D56:D67)</f>
        <v>2</v>
      </c>
      <c r="E55" s="12">
        <f t="shared" si="6"/>
        <v>24</v>
      </c>
      <c r="F55" s="12">
        <f t="shared" si="6"/>
        <v>62</v>
      </c>
      <c r="G55" s="12">
        <f>SUM(B55:F55)</f>
        <v>1093</v>
      </c>
      <c r="H55" s="12">
        <f t="shared" si="6"/>
        <v>593</v>
      </c>
      <c r="I55" s="12">
        <f t="shared" si="6"/>
        <v>32</v>
      </c>
      <c r="J55" s="12">
        <f t="shared" si="6"/>
        <v>26</v>
      </c>
      <c r="K55" s="12">
        <f t="shared" si="6"/>
        <v>22</v>
      </c>
      <c r="L55" s="12">
        <f>SUM(H55:K55)</f>
        <v>673</v>
      </c>
      <c r="M55" s="12">
        <f>G55-L55</f>
        <v>420</v>
      </c>
      <c r="N55" s="12">
        <f t="shared" si="6"/>
        <v>28</v>
      </c>
      <c r="O55" s="12">
        <f t="shared" si="6"/>
        <v>186</v>
      </c>
      <c r="P55" s="12">
        <f t="shared" si="6"/>
        <v>98</v>
      </c>
      <c r="Q55" s="12">
        <f t="shared" si="6"/>
        <v>28</v>
      </c>
      <c r="R55" s="12">
        <f t="shared" si="6"/>
        <v>19</v>
      </c>
      <c r="S55" s="12">
        <f t="shared" si="6"/>
        <v>1</v>
      </c>
      <c r="T55" s="12">
        <f t="shared" si="6"/>
        <v>190</v>
      </c>
    </row>
    <row r="56" spans="1:20">
      <c r="A56" s="6" t="s">
        <v>50</v>
      </c>
      <c r="B56" s="20">
        <f>'Leprosy R1'!B56+'Leprosy R2'!B56</f>
        <v>0</v>
      </c>
      <c r="C56" s="35">
        <f>'Leprosy R1'!C56+'Leprosy R2'!C56</f>
        <v>0</v>
      </c>
      <c r="D56" s="35">
        <f>'Leprosy R1'!D56+'Leprosy R2'!D56</f>
        <v>0</v>
      </c>
      <c r="E56" s="35">
        <f>'Leprosy R1'!E56+'Leprosy R2'!E56</f>
        <v>0</v>
      </c>
      <c r="F56" s="35">
        <f>'Leprosy R1'!F56+'Leprosy R2'!F56</f>
        <v>0</v>
      </c>
      <c r="G56" s="35">
        <f>'Leprosy R1'!G56+'Leprosy R2'!G56</f>
        <v>0</v>
      </c>
      <c r="H56" s="35">
        <f>'Leprosy R1'!H56+'Leprosy R2'!H56</f>
        <v>0</v>
      </c>
      <c r="I56" s="35">
        <f>'Leprosy R1'!I56+'Leprosy R2'!I56</f>
        <v>0</v>
      </c>
      <c r="J56" s="35">
        <f>'Leprosy R1'!J56+'Leprosy R2'!J56</f>
        <v>0</v>
      </c>
      <c r="K56" s="35">
        <f>'Leprosy R1'!K56+'Leprosy R2'!K56</f>
        <v>0</v>
      </c>
      <c r="L56" s="35">
        <f>'Leprosy R1'!L56+'Leprosy R2'!L56</f>
        <v>0</v>
      </c>
      <c r="M56" s="35">
        <f>'Leprosy R1'!M56+'Leprosy R2'!M56</f>
        <v>0</v>
      </c>
      <c r="N56" s="35">
        <f>'Leprosy R1'!N56+'Leprosy R2'!N56</f>
        <v>0</v>
      </c>
      <c r="O56" s="35">
        <f>'Leprosy R1'!O56+'Leprosy R2'!O56</f>
        <v>0</v>
      </c>
      <c r="P56" s="35">
        <f>'Leprosy R1'!P56+'Leprosy R2'!P56</f>
        <v>0</v>
      </c>
      <c r="Q56" s="35">
        <f>'Leprosy R1'!Q56+'Leprosy R2'!Q56</f>
        <v>0</v>
      </c>
      <c r="R56" s="35">
        <f>'Leprosy R1'!R56+'Leprosy R2'!R56</f>
        <v>0</v>
      </c>
      <c r="S56" s="35">
        <f>'Leprosy R1'!S56+'Leprosy R2'!S56</f>
        <v>0</v>
      </c>
      <c r="T56" s="35">
        <f>'Leprosy R1'!T56+'Leprosy R2'!T56</f>
        <v>0</v>
      </c>
    </row>
    <row r="57" spans="1:20">
      <c r="A57" s="6" t="s">
        <v>51</v>
      </c>
      <c r="B57" s="35">
        <f>'Leprosy R1'!B57+'Leprosy R2'!B57</f>
        <v>8</v>
      </c>
      <c r="C57" s="35">
        <f>'Leprosy R1'!C57+'Leprosy R2'!C57</f>
        <v>4</v>
      </c>
      <c r="D57" s="35">
        <f>'Leprosy R1'!D57+'Leprosy R2'!D57</f>
        <v>0</v>
      </c>
      <c r="E57" s="35">
        <f>'Leprosy R1'!E57+'Leprosy R2'!E57</f>
        <v>3</v>
      </c>
      <c r="F57" s="35">
        <f>'Leprosy R1'!F57+'Leprosy R2'!F57</f>
        <v>1</v>
      </c>
      <c r="G57" s="35">
        <f>'Leprosy R1'!G57+'Leprosy R2'!G57</f>
        <v>16</v>
      </c>
      <c r="H57" s="35">
        <f>'Leprosy R1'!H57+'Leprosy R2'!H57</f>
        <v>9</v>
      </c>
      <c r="I57" s="35">
        <f>'Leprosy R1'!I57+'Leprosy R2'!I57</f>
        <v>1</v>
      </c>
      <c r="J57" s="35">
        <f>'Leprosy R1'!J57+'Leprosy R2'!J57</f>
        <v>1</v>
      </c>
      <c r="K57" s="35">
        <f>'Leprosy R1'!K57+'Leprosy R2'!K57</f>
        <v>0</v>
      </c>
      <c r="L57" s="35">
        <f>'Leprosy R1'!L57+'Leprosy R2'!L57</f>
        <v>11</v>
      </c>
      <c r="M57" s="35">
        <f>'Leprosy R1'!M57+'Leprosy R2'!M57</f>
        <v>5</v>
      </c>
      <c r="N57" s="35">
        <f>'Leprosy R1'!N57+'Leprosy R2'!N57</f>
        <v>0</v>
      </c>
      <c r="O57" s="35">
        <f>'Leprosy R1'!O57+'Leprosy R2'!O57</f>
        <v>0</v>
      </c>
      <c r="P57" s="35">
        <f>'Leprosy R1'!P57+'Leprosy R2'!P57</f>
        <v>0</v>
      </c>
      <c r="Q57" s="35">
        <f>'Leprosy R1'!Q57+'Leprosy R2'!Q57</f>
        <v>0</v>
      </c>
      <c r="R57" s="35">
        <f>'Leprosy R1'!R57+'Leprosy R2'!R57</f>
        <v>0</v>
      </c>
      <c r="S57" s="35">
        <f>'Leprosy R1'!S57+'Leprosy R2'!S57</f>
        <v>0</v>
      </c>
      <c r="T57" s="35">
        <f>'Leprosy R1'!T57+'Leprosy R2'!T57</f>
        <v>1</v>
      </c>
    </row>
    <row r="58" spans="1:20">
      <c r="A58" s="6" t="s">
        <v>52</v>
      </c>
      <c r="B58" s="35">
        <f>'Leprosy R1'!B58+'Leprosy R2'!B58</f>
        <v>10</v>
      </c>
      <c r="C58" s="35">
        <f>'Leprosy R1'!C58+'Leprosy R2'!C58</f>
        <v>11</v>
      </c>
      <c r="D58" s="35">
        <f>'Leprosy R1'!D58+'Leprosy R2'!D58</f>
        <v>0</v>
      </c>
      <c r="E58" s="35">
        <f>'Leprosy R1'!E58+'Leprosy R2'!E58</f>
        <v>0</v>
      </c>
      <c r="F58" s="35">
        <f>'Leprosy R1'!F58+'Leprosy R2'!F58</f>
        <v>6</v>
      </c>
      <c r="G58" s="35">
        <f>'Leprosy R1'!G58+'Leprosy R2'!G58</f>
        <v>27</v>
      </c>
      <c r="H58" s="35">
        <f>'Leprosy R1'!H58+'Leprosy R2'!H58</f>
        <v>10</v>
      </c>
      <c r="I58" s="35">
        <f>'Leprosy R1'!I58+'Leprosy R2'!I58</f>
        <v>3</v>
      </c>
      <c r="J58" s="35">
        <f>'Leprosy R1'!J58+'Leprosy R2'!J58</f>
        <v>0</v>
      </c>
      <c r="K58" s="35">
        <f>'Leprosy R1'!K58+'Leprosy R2'!K58</f>
        <v>0</v>
      </c>
      <c r="L58" s="35">
        <f>'Leprosy R1'!L58+'Leprosy R2'!L58</f>
        <v>13</v>
      </c>
      <c r="M58" s="35">
        <f>'Leprosy R1'!M58+'Leprosy R2'!M58</f>
        <v>14</v>
      </c>
      <c r="N58" s="35">
        <f>'Leprosy R1'!N58+'Leprosy R2'!N58</f>
        <v>1</v>
      </c>
      <c r="O58" s="35">
        <f>'Leprosy R1'!O58+'Leprosy R2'!O58</f>
        <v>9</v>
      </c>
      <c r="P58" s="35">
        <f>'Leprosy R1'!P58+'Leprosy R2'!P58</f>
        <v>6</v>
      </c>
      <c r="Q58" s="35">
        <f>'Leprosy R1'!Q58+'Leprosy R2'!Q58</f>
        <v>1</v>
      </c>
      <c r="R58" s="35">
        <f>'Leprosy R1'!R58+'Leprosy R2'!R58</f>
        <v>0</v>
      </c>
      <c r="S58" s="35">
        <f>'Leprosy R1'!S58+'Leprosy R2'!S58</f>
        <v>0</v>
      </c>
      <c r="T58" s="35">
        <f>'Leprosy R1'!T58+'Leprosy R2'!T58</f>
        <v>7</v>
      </c>
    </row>
    <row r="59" spans="1:20">
      <c r="A59" s="6" t="s">
        <v>53</v>
      </c>
      <c r="B59" s="35">
        <f>'Leprosy R1'!B59+'Leprosy R2'!B59</f>
        <v>2</v>
      </c>
      <c r="C59" s="35">
        <f>'Leprosy R1'!C59+'Leprosy R2'!C59</f>
        <v>5</v>
      </c>
      <c r="D59" s="35">
        <f>'Leprosy R1'!D59+'Leprosy R2'!D59</f>
        <v>0</v>
      </c>
      <c r="E59" s="35">
        <f>'Leprosy R1'!E59+'Leprosy R2'!E59</f>
        <v>0</v>
      </c>
      <c r="F59" s="35">
        <f>'Leprosy R1'!F59+'Leprosy R2'!F59</f>
        <v>0</v>
      </c>
      <c r="G59" s="35">
        <f>'Leprosy R1'!G59+'Leprosy R2'!G59</f>
        <v>7</v>
      </c>
      <c r="H59" s="35">
        <f>'Leprosy R1'!H59+'Leprosy R2'!H59</f>
        <v>3</v>
      </c>
      <c r="I59" s="35">
        <f>'Leprosy R1'!I59+'Leprosy R2'!I59</f>
        <v>2</v>
      </c>
      <c r="J59" s="35">
        <f>'Leprosy R1'!J59+'Leprosy R2'!J59</f>
        <v>0</v>
      </c>
      <c r="K59" s="35">
        <f>'Leprosy R1'!K59+'Leprosy R2'!K59</f>
        <v>0</v>
      </c>
      <c r="L59" s="35">
        <f>'Leprosy R1'!L59+'Leprosy R2'!L59</f>
        <v>5</v>
      </c>
      <c r="M59" s="35">
        <f>'Leprosy R1'!M59+'Leprosy R2'!M59</f>
        <v>2</v>
      </c>
      <c r="N59" s="35">
        <f>'Leprosy R1'!N59+'Leprosy R2'!N59</f>
        <v>0</v>
      </c>
      <c r="O59" s="35">
        <f>'Leprosy R1'!O59+'Leprosy R2'!O59</f>
        <v>1</v>
      </c>
      <c r="P59" s="35">
        <f>'Leprosy R1'!P59+'Leprosy R2'!P59</f>
        <v>1</v>
      </c>
      <c r="Q59" s="35">
        <f>'Leprosy R1'!Q59+'Leprosy R2'!Q59</f>
        <v>0</v>
      </c>
      <c r="R59" s="35">
        <f>'Leprosy R1'!R59+'Leprosy R2'!R59</f>
        <v>0</v>
      </c>
      <c r="S59" s="35">
        <f>'Leprosy R1'!S59+'Leprosy R2'!S59</f>
        <v>0</v>
      </c>
      <c r="T59" s="35">
        <f>'Leprosy R1'!T59+'Leprosy R2'!T59</f>
        <v>3</v>
      </c>
    </row>
    <row r="60" spans="1:20">
      <c r="A60" s="6" t="s">
        <v>54</v>
      </c>
      <c r="B60" s="35">
        <f>'Leprosy R1'!B60+'Leprosy R2'!B60</f>
        <v>4</v>
      </c>
      <c r="C60" s="35">
        <f>'Leprosy R1'!C60+'Leprosy R2'!C60</f>
        <v>1</v>
      </c>
      <c r="D60" s="35">
        <f>'Leprosy R1'!D60+'Leprosy R2'!D60</f>
        <v>0</v>
      </c>
      <c r="E60" s="35">
        <f>'Leprosy R1'!E60+'Leprosy R2'!E60</f>
        <v>0</v>
      </c>
      <c r="F60" s="35">
        <f>'Leprosy R1'!F60+'Leprosy R2'!F60</f>
        <v>0</v>
      </c>
      <c r="G60" s="35">
        <f>'Leprosy R1'!G60+'Leprosy R2'!G60</f>
        <v>5</v>
      </c>
      <c r="H60" s="35">
        <f>'Leprosy R1'!H60+'Leprosy R2'!H60</f>
        <v>4</v>
      </c>
      <c r="I60" s="35">
        <f>'Leprosy R1'!I60+'Leprosy R2'!I60</f>
        <v>0</v>
      </c>
      <c r="J60" s="35">
        <f>'Leprosy R1'!J60+'Leprosy R2'!J60</f>
        <v>0</v>
      </c>
      <c r="K60" s="35">
        <f>'Leprosy R1'!K60+'Leprosy R2'!K60</f>
        <v>0</v>
      </c>
      <c r="L60" s="35">
        <f>'Leprosy R1'!L60+'Leprosy R2'!L60</f>
        <v>4</v>
      </c>
      <c r="M60" s="35">
        <f>'Leprosy R1'!M60+'Leprosy R2'!M60</f>
        <v>1</v>
      </c>
      <c r="N60" s="35">
        <f>'Leprosy R1'!N60+'Leprosy R2'!N60</f>
        <v>0</v>
      </c>
      <c r="O60" s="35">
        <f>'Leprosy R1'!O60+'Leprosy R2'!O60</f>
        <v>1</v>
      </c>
      <c r="P60" s="35">
        <f>'Leprosy R1'!P60+'Leprosy R2'!P60</f>
        <v>0</v>
      </c>
      <c r="Q60" s="35">
        <f>'Leprosy R1'!Q60+'Leprosy R2'!Q60</f>
        <v>0</v>
      </c>
      <c r="R60" s="35">
        <f>'Leprosy R1'!R60+'Leprosy R2'!R60</f>
        <v>0</v>
      </c>
      <c r="S60" s="35">
        <f>'Leprosy R1'!S60+'Leprosy R2'!S60</f>
        <v>0</v>
      </c>
      <c r="T60" s="35">
        <f>'Leprosy R1'!T60+'Leprosy R2'!T60</f>
        <v>1</v>
      </c>
    </row>
    <row r="61" spans="1:20">
      <c r="A61" s="6" t="s">
        <v>55</v>
      </c>
      <c r="B61" s="35">
        <f>'Leprosy R1'!B61+'Leprosy R2'!B61</f>
        <v>11</v>
      </c>
      <c r="C61" s="35">
        <f>'Leprosy R1'!C61+'Leprosy R2'!C61</f>
        <v>18</v>
      </c>
      <c r="D61" s="35">
        <f>'Leprosy R1'!D61+'Leprosy R2'!D61</f>
        <v>0</v>
      </c>
      <c r="E61" s="35">
        <f>'Leprosy R1'!E61+'Leprosy R2'!E61</f>
        <v>1</v>
      </c>
      <c r="F61" s="35">
        <f>'Leprosy R1'!F61+'Leprosy R2'!F61</f>
        <v>1</v>
      </c>
      <c r="G61" s="35">
        <f>'Leprosy R1'!G61+'Leprosy R2'!G61</f>
        <v>31</v>
      </c>
      <c r="H61" s="35">
        <f>'Leprosy R1'!H61+'Leprosy R2'!H61</f>
        <v>11</v>
      </c>
      <c r="I61" s="35">
        <f>'Leprosy R1'!I61+'Leprosy R2'!I61</f>
        <v>1</v>
      </c>
      <c r="J61" s="35">
        <f>'Leprosy R1'!J61+'Leprosy R2'!J61</f>
        <v>0</v>
      </c>
      <c r="K61" s="35">
        <f>'Leprosy R1'!K61+'Leprosy R2'!K61</f>
        <v>0</v>
      </c>
      <c r="L61" s="35">
        <f>'Leprosy R1'!L61+'Leprosy R2'!L61</f>
        <v>12</v>
      </c>
      <c r="M61" s="35">
        <f>'Leprosy R1'!M61+'Leprosy R2'!M61</f>
        <v>19</v>
      </c>
      <c r="N61" s="35">
        <f>'Leprosy R1'!N61+'Leprosy R2'!N61</f>
        <v>0</v>
      </c>
      <c r="O61" s="35">
        <f>'Leprosy R1'!O61+'Leprosy R2'!O61</f>
        <v>17</v>
      </c>
      <c r="P61" s="35">
        <f>'Leprosy R1'!P61+'Leprosy R2'!P61</f>
        <v>11</v>
      </c>
      <c r="Q61" s="35">
        <f>'Leprosy R1'!Q61+'Leprosy R2'!Q61</f>
        <v>0</v>
      </c>
      <c r="R61" s="35">
        <f>'Leprosy R1'!R61+'Leprosy R2'!R61</f>
        <v>1</v>
      </c>
      <c r="S61" s="35">
        <f>'Leprosy R1'!S61+'Leprosy R2'!S61</f>
        <v>0</v>
      </c>
      <c r="T61" s="35">
        <f>'Leprosy R1'!T61+'Leprosy R2'!T61</f>
        <v>1</v>
      </c>
    </row>
    <row r="62" spans="1:20" ht="15.75" customHeight="1">
      <c r="A62" s="6" t="s">
        <v>56</v>
      </c>
      <c r="B62" s="35">
        <f>'Leprosy R1'!B62+'Leprosy R2'!B62</f>
        <v>53</v>
      </c>
      <c r="C62" s="35">
        <f>'Leprosy R1'!C62+'Leprosy R2'!C62</f>
        <v>55</v>
      </c>
      <c r="D62" s="35">
        <f>'Leprosy R1'!D62+'Leprosy R2'!D62</f>
        <v>2</v>
      </c>
      <c r="E62" s="35">
        <f>'Leprosy R1'!E62+'Leprosy R2'!E62</f>
        <v>1</v>
      </c>
      <c r="F62" s="35">
        <f>'Leprosy R1'!F62+'Leprosy R2'!F62</f>
        <v>5</v>
      </c>
      <c r="G62" s="35">
        <f>'Leprosy R1'!G62+'Leprosy R2'!G62</f>
        <v>116</v>
      </c>
      <c r="H62" s="35">
        <f>'Leprosy R1'!H62+'Leprosy R2'!H62</f>
        <v>47</v>
      </c>
      <c r="I62" s="35">
        <f>'Leprosy R1'!I62+'Leprosy R2'!I62</f>
        <v>5</v>
      </c>
      <c r="J62" s="35">
        <f>'Leprosy R1'!J62+'Leprosy R2'!J62</f>
        <v>8</v>
      </c>
      <c r="K62" s="35">
        <f>'Leprosy R1'!K62+'Leprosy R2'!K62</f>
        <v>5</v>
      </c>
      <c r="L62" s="35">
        <f>'Leprosy R1'!L62+'Leprosy R2'!L62</f>
        <v>65</v>
      </c>
      <c r="M62" s="35">
        <f>'Leprosy R1'!M62+'Leprosy R2'!M62</f>
        <v>51</v>
      </c>
      <c r="N62" s="35">
        <f>'Leprosy R1'!N62+'Leprosy R2'!N62</f>
        <v>3</v>
      </c>
      <c r="O62" s="35">
        <f>'Leprosy R1'!O62+'Leprosy R2'!O62</f>
        <v>14</v>
      </c>
      <c r="P62" s="35">
        <f>'Leprosy R1'!P62+'Leprosy R2'!P62</f>
        <v>4</v>
      </c>
      <c r="Q62" s="35">
        <f>'Leprosy R1'!Q62+'Leprosy R2'!Q62</f>
        <v>3</v>
      </c>
      <c r="R62" s="35">
        <f>'Leprosy R1'!R62+'Leprosy R2'!R62</f>
        <v>5</v>
      </c>
      <c r="S62" s="35">
        <f>'Leprosy R1'!S62+'Leprosy R2'!S62</f>
        <v>0</v>
      </c>
      <c r="T62" s="35">
        <f>'Leprosy R1'!T62+'Leprosy R2'!T62</f>
        <v>21</v>
      </c>
    </row>
    <row r="63" spans="1:20">
      <c r="A63" s="6" t="s">
        <v>57</v>
      </c>
      <c r="B63" s="35">
        <f>'Leprosy R1'!B63+'Leprosy R2'!B63</f>
        <v>130</v>
      </c>
      <c r="C63" s="35">
        <f>'Leprosy R1'!C63+'Leprosy R2'!C63</f>
        <v>107</v>
      </c>
      <c r="D63" s="35">
        <f>'Leprosy R1'!D63+'Leprosy R2'!D63</f>
        <v>0</v>
      </c>
      <c r="E63" s="35">
        <f>'Leprosy R1'!E63+'Leprosy R2'!E63</f>
        <v>7</v>
      </c>
      <c r="F63" s="35">
        <f>'Leprosy R1'!F63+'Leprosy R2'!F63</f>
        <v>17</v>
      </c>
      <c r="G63" s="35">
        <f>'Leprosy R1'!G63+'Leprosy R2'!G63</f>
        <v>261</v>
      </c>
      <c r="H63" s="35">
        <f>'Leprosy R1'!H63+'Leprosy R2'!H63</f>
        <v>143</v>
      </c>
      <c r="I63" s="35">
        <f>'Leprosy R1'!I63+'Leprosy R2'!I63</f>
        <v>0</v>
      </c>
      <c r="J63" s="35">
        <f>'Leprosy R1'!J63+'Leprosy R2'!J63</f>
        <v>3</v>
      </c>
      <c r="K63" s="35">
        <f>'Leprosy R1'!K63+'Leprosy R2'!K63</f>
        <v>8</v>
      </c>
      <c r="L63" s="35">
        <f>'Leprosy R1'!L63+'Leprosy R2'!L63</f>
        <v>154</v>
      </c>
      <c r="M63" s="35">
        <f>'Leprosy R1'!M63+'Leprosy R2'!M63</f>
        <v>107</v>
      </c>
      <c r="N63" s="35">
        <f>'Leprosy R1'!N63+'Leprosy R2'!N63</f>
        <v>5</v>
      </c>
      <c r="O63" s="35">
        <f>'Leprosy R1'!O63+'Leprosy R2'!O63</f>
        <v>29</v>
      </c>
      <c r="P63" s="35">
        <f>'Leprosy R1'!P63+'Leprosy R2'!P63</f>
        <v>14</v>
      </c>
      <c r="Q63" s="35">
        <f>'Leprosy R1'!Q63+'Leprosy R2'!Q63</f>
        <v>5</v>
      </c>
      <c r="R63" s="35">
        <f>'Leprosy R1'!R63+'Leprosy R2'!R63</f>
        <v>3</v>
      </c>
      <c r="S63" s="35">
        <f>'Leprosy R1'!S63+'Leprosy R2'!S63</f>
        <v>0</v>
      </c>
      <c r="T63" s="35">
        <f>'Leprosy R1'!T63+'Leprosy R2'!T63</f>
        <v>42</v>
      </c>
    </row>
    <row r="64" spans="1:20">
      <c r="A64" s="6" t="s">
        <v>58</v>
      </c>
      <c r="B64" s="35">
        <f>'Leprosy R1'!B64+'Leprosy R2'!B64</f>
        <v>100</v>
      </c>
      <c r="C64" s="35">
        <f>'Leprosy R1'!C64+'Leprosy R2'!C64</f>
        <v>85</v>
      </c>
      <c r="D64" s="35">
        <f>'Leprosy R1'!D64+'Leprosy R2'!D64</f>
        <v>0</v>
      </c>
      <c r="E64" s="35">
        <f>'Leprosy R1'!E64+'Leprosy R2'!E64</f>
        <v>5</v>
      </c>
      <c r="F64" s="35">
        <f>'Leprosy R1'!F64+'Leprosy R2'!F64</f>
        <v>20</v>
      </c>
      <c r="G64" s="35">
        <f>'Leprosy R1'!G64+'Leprosy R2'!G64</f>
        <v>210</v>
      </c>
      <c r="H64" s="35">
        <f>'Leprosy R1'!H64+'Leprosy R2'!H64</f>
        <v>124</v>
      </c>
      <c r="I64" s="35">
        <f>'Leprosy R1'!I64+'Leprosy R2'!I64</f>
        <v>5</v>
      </c>
      <c r="J64" s="35">
        <f>'Leprosy R1'!J64+'Leprosy R2'!J64</f>
        <v>5</v>
      </c>
      <c r="K64" s="35">
        <f>'Leprosy R1'!K64+'Leprosy R2'!K64</f>
        <v>3</v>
      </c>
      <c r="L64" s="35">
        <f>'Leprosy R1'!L64+'Leprosy R2'!L64</f>
        <v>137</v>
      </c>
      <c r="M64" s="35">
        <f>'Leprosy R1'!M64+'Leprosy R2'!M64</f>
        <v>73</v>
      </c>
      <c r="N64" s="35">
        <f>'Leprosy R1'!N64+'Leprosy R2'!N64</f>
        <v>9</v>
      </c>
      <c r="O64" s="35">
        <f>'Leprosy R1'!O64+'Leprosy R2'!O64</f>
        <v>11</v>
      </c>
      <c r="P64" s="35">
        <f>'Leprosy R1'!P64+'Leprosy R2'!P64</f>
        <v>7</v>
      </c>
      <c r="Q64" s="35">
        <f>'Leprosy R1'!Q64+'Leprosy R2'!Q64</f>
        <v>9</v>
      </c>
      <c r="R64" s="35">
        <f>'Leprosy R1'!R64+'Leprosy R2'!R64</f>
        <v>1</v>
      </c>
      <c r="S64" s="35">
        <f>'Leprosy R1'!S64+'Leprosy R2'!S64</f>
        <v>1</v>
      </c>
      <c r="T64" s="35">
        <f>'Leprosy R1'!T64+'Leprosy R2'!T64</f>
        <v>33</v>
      </c>
    </row>
    <row r="65" spans="1:20">
      <c r="A65" s="6" t="s">
        <v>59</v>
      </c>
      <c r="B65" s="35">
        <f>'Leprosy R1'!B65+'Leprosy R2'!B65</f>
        <v>19</v>
      </c>
      <c r="C65" s="35">
        <f>'Leprosy R1'!C65+'Leprosy R2'!C65</f>
        <v>20</v>
      </c>
      <c r="D65" s="35">
        <f>'Leprosy R1'!D65+'Leprosy R2'!D65</f>
        <v>0</v>
      </c>
      <c r="E65" s="35">
        <f>'Leprosy R1'!E65+'Leprosy R2'!E65</f>
        <v>0</v>
      </c>
      <c r="F65" s="35">
        <f>'Leprosy R1'!F65+'Leprosy R2'!F65</f>
        <v>2</v>
      </c>
      <c r="G65" s="35">
        <f>'Leprosy R1'!G65+'Leprosy R2'!G65</f>
        <v>41</v>
      </c>
      <c r="H65" s="35">
        <f>'Leprosy R1'!H65+'Leprosy R2'!H65</f>
        <v>20</v>
      </c>
      <c r="I65" s="35">
        <f>'Leprosy R1'!I65+'Leprosy R2'!I65</f>
        <v>0</v>
      </c>
      <c r="J65" s="35">
        <f>'Leprosy R1'!J65+'Leprosy R2'!J65</f>
        <v>2</v>
      </c>
      <c r="K65" s="35">
        <f>'Leprosy R1'!K65+'Leprosy R2'!K65</f>
        <v>0</v>
      </c>
      <c r="L65" s="35">
        <f>'Leprosy R1'!L65+'Leprosy R2'!L65</f>
        <v>22</v>
      </c>
      <c r="M65" s="35">
        <f>'Leprosy R1'!M65+'Leprosy R2'!M65</f>
        <v>19</v>
      </c>
      <c r="N65" s="35">
        <f>'Leprosy R1'!N65+'Leprosy R2'!N65</f>
        <v>0</v>
      </c>
      <c r="O65" s="35">
        <f>'Leprosy R1'!O65+'Leprosy R2'!O65</f>
        <v>12</v>
      </c>
      <c r="P65" s="35">
        <f>'Leprosy R1'!P65+'Leprosy R2'!P65</f>
        <v>5</v>
      </c>
      <c r="Q65" s="35">
        <f>'Leprosy R1'!Q65+'Leprosy R2'!Q65</f>
        <v>0</v>
      </c>
      <c r="R65" s="35">
        <f>'Leprosy R1'!R65+'Leprosy R2'!R65</f>
        <v>2</v>
      </c>
      <c r="S65" s="35">
        <f>'Leprosy R1'!S65+'Leprosy R2'!S65</f>
        <v>0</v>
      </c>
      <c r="T65" s="35">
        <f>'Leprosy R1'!T65+'Leprosy R2'!T65</f>
        <v>4</v>
      </c>
    </row>
    <row r="66" spans="1:20">
      <c r="A66" s="6" t="s">
        <v>60</v>
      </c>
      <c r="B66" s="35">
        <f>'Leprosy R1'!B66+'Leprosy R2'!B66</f>
        <v>125</v>
      </c>
      <c r="C66" s="35">
        <f>'Leprosy R1'!C66+'Leprosy R2'!C66</f>
        <v>133</v>
      </c>
      <c r="D66" s="35">
        <f>'Leprosy R1'!D66+'Leprosy R2'!D66</f>
        <v>0</v>
      </c>
      <c r="E66" s="35">
        <f>'Leprosy R1'!E66+'Leprosy R2'!E66</f>
        <v>6</v>
      </c>
      <c r="F66" s="35">
        <f>'Leprosy R1'!F66+'Leprosy R2'!F66</f>
        <v>1</v>
      </c>
      <c r="G66" s="35">
        <f>'Leprosy R1'!G66+'Leprosy R2'!G66</f>
        <v>265</v>
      </c>
      <c r="H66" s="35">
        <f>'Leprosy R1'!H66+'Leprosy R2'!H66</f>
        <v>147</v>
      </c>
      <c r="I66" s="35">
        <f>'Leprosy R1'!I66+'Leprosy R2'!I66</f>
        <v>15</v>
      </c>
      <c r="J66" s="35">
        <f>'Leprosy R1'!J66+'Leprosy R2'!J66</f>
        <v>7</v>
      </c>
      <c r="K66" s="35">
        <f>'Leprosy R1'!K66+'Leprosy R2'!K66</f>
        <v>3</v>
      </c>
      <c r="L66" s="35">
        <f>'Leprosy R1'!L66+'Leprosy R2'!L66</f>
        <v>172</v>
      </c>
      <c r="M66" s="35">
        <f>'Leprosy R1'!M66+'Leprosy R2'!M66</f>
        <v>93</v>
      </c>
      <c r="N66" s="35">
        <f>'Leprosy R1'!N66+'Leprosy R2'!N66</f>
        <v>7</v>
      </c>
      <c r="O66" s="35">
        <f>'Leprosy R1'!O66+'Leprosy R2'!O66</f>
        <v>72</v>
      </c>
      <c r="P66" s="35">
        <f>'Leprosy R1'!P66+'Leprosy R2'!P66</f>
        <v>36</v>
      </c>
      <c r="Q66" s="35">
        <f>'Leprosy R1'!Q66+'Leprosy R2'!Q66</f>
        <v>7</v>
      </c>
      <c r="R66" s="35">
        <f>'Leprosy R1'!R66+'Leprosy R2'!R66</f>
        <v>3</v>
      </c>
      <c r="S66" s="35">
        <f>'Leprosy R1'!S66+'Leprosy R2'!S66</f>
        <v>0</v>
      </c>
      <c r="T66" s="35">
        <f>'Leprosy R1'!T66+'Leprosy R2'!T66</f>
        <v>63</v>
      </c>
    </row>
    <row r="67" spans="1:20">
      <c r="A67" s="6" t="s">
        <v>61</v>
      </c>
      <c r="B67" s="35">
        <f>'Leprosy R1'!B67+'Leprosy R2'!B67</f>
        <v>65</v>
      </c>
      <c r="C67" s="35">
        <f>'Leprosy R1'!C67+'Leprosy R2'!C67</f>
        <v>39</v>
      </c>
      <c r="D67" s="35">
        <f>'Leprosy R1'!D67+'Leprosy R2'!D67</f>
        <v>0</v>
      </c>
      <c r="E67" s="35">
        <f>'Leprosy R1'!E67+'Leprosy R2'!E67</f>
        <v>1</v>
      </c>
      <c r="F67" s="35">
        <f>'Leprosy R1'!F67+'Leprosy R2'!F67</f>
        <v>9</v>
      </c>
      <c r="G67" s="35">
        <f>'Leprosy R1'!G67+'Leprosy R2'!G67</f>
        <v>114</v>
      </c>
      <c r="H67" s="35">
        <f>'Leprosy R1'!H67+'Leprosy R2'!H67</f>
        <v>75</v>
      </c>
      <c r="I67" s="35">
        <f>'Leprosy R1'!I67+'Leprosy R2'!I67</f>
        <v>0</v>
      </c>
      <c r="J67" s="35">
        <f>'Leprosy R1'!J67+'Leprosy R2'!J67</f>
        <v>0</v>
      </c>
      <c r="K67" s="35">
        <f>'Leprosy R1'!K67+'Leprosy R2'!K67</f>
        <v>3</v>
      </c>
      <c r="L67" s="35">
        <f>'Leprosy R1'!L67+'Leprosy R2'!L67</f>
        <v>78</v>
      </c>
      <c r="M67" s="35">
        <f>'Leprosy R1'!M67+'Leprosy R2'!M67</f>
        <v>36</v>
      </c>
      <c r="N67" s="35">
        <f>'Leprosy R1'!N67+'Leprosy R2'!N67</f>
        <v>3</v>
      </c>
      <c r="O67" s="35">
        <f>'Leprosy R1'!O67+'Leprosy R2'!O67</f>
        <v>20</v>
      </c>
      <c r="P67" s="35">
        <f>'Leprosy R1'!P67+'Leprosy R2'!P67</f>
        <v>14</v>
      </c>
      <c r="Q67" s="35">
        <f>'Leprosy R1'!Q67+'Leprosy R2'!Q67</f>
        <v>3</v>
      </c>
      <c r="R67" s="35">
        <f>'Leprosy R1'!R67+'Leprosy R2'!R67</f>
        <v>4</v>
      </c>
      <c r="S67" s="35">
        <f>'Leprosy R1'!S67+'Leprosy R2'!S67</f>
        <v>0</v>
      </c>
      <c r="T67" s="35">
        <f>'Leprosy R1'!T67+'Leprosy R2'!T67</f>
        <v>14</v>
      </c>
    </row>
    <row r="68" spans="1:20" s="14" customFormat="1">
      <c r="A68" s="7" t="s">
        <v>62</v>
      </c>
      <c r="B68" s="12">
        <f>SUM(B69:B78)</f>
        <v>95</v>
      </c>
      <c r="C68" s="12">
        <f t="shared" ref="C68:T68" si="7">SUM(C69:C78)</f>
        <v>55</v>
      </c>
      <c r="D68" s="12">
        <f t="shared" si="7"/>
        <v>1</v>
      </c>
      <c r="E68" s="12">
        <f t="shared" si="7"/>
        <v>0</v>
      </c>
      <c r="F68" s="12">
        <f t="shared" si="7"/>
        <v>6</v>
      </c>
      <c r="G68" s="12">
        <f>SUM(B68:F68)</f>
        <v>157</v>
      </c>
      <c r="H68" s="12">
        <f t="shared" si="7"/>
        <v>67</v>
      </c>
      <c r="I68" s="12">
        <f t="shared" si="7"/>
        <v>1</v>
      </c>
      <c r="J68" s="12">
        <f t="shared" si="7"/>
        <v>6</v>
      </c>
      <c r="K68" s="12">
        <f t="shared" si="7"/>
        <v>9</v>
      </c>
      <c r="L68" s="12">
        <f>SUM(H68:K68)</f>
        <v>83</v>
      </c>
      <c r="M68" s="12">
        <f>G68-L68</f>
        <v>74</v>
      </c>
      <c r="N68" s="12">
        <f t="shared" si="7"/>
        <v>6</v>
      </c>
      <c r="O68" s="12">
        <f t="shared" si="7"/>
        <v>23</v>
      </c>
      <c r="P68" s="12">
        <f t="shared" si="7"/>
        <v>13</v>
      </c>
      <c r="Q68" s="12">
        <f t="shared" si="7"/>
        <v>6</v>
      </c>
      <c r="R68" s="12">
        <f t="shared" si="7"/>
        <v>5</v>
      </c>
      <c r="S68" s="12">
        <f t="shared" si="7"/>
        <v>0</v>
      </c>
      <c r="T68" s="12">
        <f t="shared" si="7"/>
        <v>23</v>
      </c>
    </row>
    <row r="69" spans="1:20">
      <c r="A69" s="6" t="s">
        <v>63</v>
      </c>
      <c r="B69" s="23">
        <f>'Leprosy R1'!B69+'Leprosy R2'!B69</f>
        <v>2</v>
      </c>
      <c r="C69" s="35">
        <f>'Leprosy R1'!C69+'Leprosy R2'!C69</f>
        <v>0</v>
      </c>
      <c r="D69" s="35">
        <f>'Leprosy R1'!D69+'Leprosy R2'!D69</f>
        <v>0</v>
      </c>
      <c r="E69" s="35">
        <f>'Leprosy R1'!E69+'Leprosy R2'!E69</f>
        <v>0</v>
      </c>
      <c r="F69" s="35">
        <f>'Leprosy R1'!F69+'Leprosy R2'!F69</f>
        <v>1</v>
      </c>
      <c r="G69" s="35">
        <f>'Leprosy R1'!G69+'Leprosy R2'!G69</f>
        <v>3</v>
      </c>
      <c r="H69" s="35">
        <f>'Leprosy R1'!H69+'Leprosy R2'!H69</f>
        <v>1</v>
      </c>
      <c r="I69" s="35">
        <f>'Leprosy R1'!I69+'Leprosy R2'!I69</f>
        <v>0</v>
      </c>
      <c r="J69" s="35">
        <f>'Leprosy R1'!J69+'Leprosy R2'!J69</f>
        <v>0</v>
      </c>
      <c r="K69" s="35">
        <f>'Leprosy R1'!K69+'Leprosy R2'!K69</f>
        <v>0</v>
      </c>
      <c r="L69" s="35">
        <f>'Leprosy R1'!L69+'Leprosy R2'!L69</f>
        <v>1</v>
      </c>
      <c r="M69" s="35">
        <f>'Leprosy R1'!M69+'Leprosy R2'!M69</f>
        <v>2</v>
      </c>
      <c r="N69" s="35">
        <f>'Leprosy R1'!N69+'Leprosy R2'!N69</f>
        <v>0</v>
      </c>
      <c r="O69" s="35">
        <f>'Leprosy R1'!O69+'Leprosy R2'!O69</f>
        <v>0</v>
      </c>
      <c r="P69" s="35">
        <f>'Leprosy R1'!P69+'Leprosy R2'!P69</f>
        <v>0</v>
      </c>
      <c r="Q69" s="35">
        <f>'Leprosy R1'!Q69+'Leprosy R2'!Q69</f>
        <v>0</v>
      </c>
      <c r="R69" s="35">
        <f>'Leprosy R1'!R69+'Leprosy R2'!R69</f>
        <v>0</v>
      </c>
      <c r="S69" s="35">
        <f>'Leprosy R1'!S69+'Leprosy R2'!S69</f>
        <v>0</v>
      </c>
      <c r="T69" s="35">
        <f>'Leprosy R1'!T69+'Leprosy R2'!T69</f>
        <v>0</v>
      </c>
    </row>
    <row r="70" spans="1:20">
      <c r="A70" s="6" t="s">
        <v>64</v>
      </c>
      <c r="B70" s="35">
        <f>'Leprosy R1'!B70+'Leprosy R2'!B70</f>
        <v>3</v>
      </c>
      <c r="C70" s="35">
        <f>'Leprosy R1'!C70+'Leprosy R2'!C70</f>
        <v>0</v>
      </c>
      <c r="D70" s="35">
        <f>'Leprosy R1'!D70+'Leprosy R2'!D70</f>
        <v>0</v>
      </c>
      <c r="E70" s="35">
        <f>'Leprosy R1'!E70+'Leprosy R2'!E70</f>
        <v>0</v>
      </c>
      <c r="F70" s="35">
        <f>'Leprosy R1'!F70+'Leprosy R2'!F70</f>
        <v>0</v>
      </c>
      <c r="G70" s="35">
        <f>'Leprosy R1'!G70+'Leprosy R2'!G70</f>
        <v>3</v>
      </c>
      <c r="H70" s="35">
        <f>'Leprosy R1'!H70+'Leprosy R2'!H70</f>
        <v>3</v>
      </c>
      <c r="I70" s="35">
        <f>'Leprosy R1'!I70+'Leprosy R2'!I70</f>
        <v>0</v>
      </c>
      <c r="J70" s="35">
        <f>'Leprosy R1'!J70+'Leprosy R2'!J70</f>
        <v>0</v>
      </c>
      <c r="K70" s="35">
        <f>'Leprosy R1'!K70+'Leprosy R2'!K70</f>
        <v>0</v>
      </c>
      <c r="L70" s="35">
        <f>'Leprosy R1'!L70+'Leprosy R2'!L70</f>
        <v>3</v>
      </c>
      <c r="M70" s="35">
        <f>'Leprosy R1'!M70+'Leprosy R2'!M70</f>
        <v>0</v>
      </c>
      <c r="N70" s="35">
        <f>'Leprosy R1'!N70+'Leprosy R2'!N70</f>
        <v>0</v>
      </c>
      <c r="O70" s="35">
        <f>'Leprosy R1'!O70+'Leprosy R2'!O70</f>
        <v>0</v>
      </c>
      <c r="P70" s="35">
        <f>'Leprosy R1'!P70+'Leprosy R2'!P70</f>
        <v>0</v>
      </c>
      <c r="Q70" s="35">
        <f>'Leprosy R1'!Q70+'Leprosy R2'!Q70</f>
        <v>0</v>
      </c>
      <c r="R70" s="35">
        <f>'Leprosy R1'!R70+'Leprosy R2'!R70</f>
        <v>0</v>
      </c>
      <c r="S70" s="35">
        <f>'Leprosy R1'!S70+'Leprosy R2'!S70</f>
        <v>0</v>
      </c>
      <c r="T70" s="35">
        <f>'Leprosy R1'!T70+'Leprosy R2'!T70</f>
        <v>0</v>
      </c>
    </row>
    <row r="71" spans="1:20">
      <c r="A71" s="6" t="s">
        <v>65</v>
      </c>
      <c r="B71" s="35">
        <f>'Leprosy R1'!B71+'Leprosy R2'!B71</f>
        <v>2</v>
      </c>
      <c r="C71" s="35">
        <f>'Leprosy R1'!C71+'Leprosy R2'!C71</f>
        <v>1</v>
      </c>
      <c r="D71" s="35">
        <f>'Leprosy R1'!D71+'Leprosy R2'!D71</f>
        <v>0</v>
      </c>
      <c r="E71" s="35">
        <f>'Leprosy R1'!E71+'Leprosy R2'!E71</f>
        <v>0</v>
      </c>
      <c r="F71" s="35">
        <f>'Leprosy R1'!F71+'Leprosy R2'!F71</f>
        <v>0</v>
      </c>
      <c r="G71" s="35">
        <f>'Leprosy R1'!G71+'Leprosy R2'!G71</f>
        <v>3</v>
      </c>
      <c r="H71" s="35">
        <f>'Leprosy R1'!H71+'Leprosy R2'!H71</f>
        <v>1</v>
      </c>
      <c r="I71" s="35">
        <f>'Leprosy R1'!I71+'Leprosy R2'!I71</f>
        <v>0</v>
      </c>
      <c r="J71" s="35">
        <f>'Leprosy R1'!J71+'Leprosy R2'!J71</f>
        <v>0</v>
      </c>
      <c r="K71" s="35">
        <f>'Leprosy R1'!K71+'Leprosy R2'!K71</f>
        <v>2</v>
      </c>
      <c r="L71" s="35">
        <f>'Leprosy R1'!L71+'Leprosy R2'!L71</f>
        <v>3</v>
      </c>
      <c r="M71" s="35">
        <f>'Leprosy R1'!M71+'Leprosy R2'!M71</f>
        <v>0</v>
      </c>
      <c r="N71" s="35">
        <f>'Leprosy R1'!N71+'Leprosy R2'!N71</f>
        <v>0</v>
      </c>
      <c r="O71" s="35">
        <f>'Leprosy R1'!O71+'Leprosy R2'!O71</f>
        <v>1</v>
      </c>
      <c r="P71" s="35">
        <f>'Leprosy R1'!P71+'Leprosy R2'!P71</f>
        <v>1</v>
      </c>
      <c r="Q71" s="35">
        <f>'Leprosy R1'!Q71+'Leprosy R2'!Q71</f>
        <v>0</v>
      </c>
      <c r="R71" s="35">
        <f>'Leprosy R1'!R71+'Leprosy R2'!R71</f>
        <v>0</v>
      </c>
      <c r="S71" s="35">
        <f>'Leprosy R1'!S71+'Leprosy R2'!S71</f>
        <v>0</v>
      </c>
      <c r="T71" s="35">
        <f>'Leprosy R1'!T71+'Leprosy R2'!T71</f>
        <v>0</v>
      </c>
    </row>
    <row r="72" spans="1:20">
      <c r="A72" s="6" t="s">
        <v>66</v>
      </c>
      <c r="B72" s="35">
        <f>'Leprosy R1'!B72+'Leprosy R2'!B72</f>
        <v>5</v>
      </c>
      <c r="C72" s="35">
        <f>'Leprosy R1'!C72+'Leprosy R2'!C72</f>
        <v>1</v>
      </c>
      <c r="D72" s="35">
        <f>'Leprosy R1'!D72+'Leprosy R2'!D72</f>
        <v>0</v>
      </c>
      <c r="E72" s="35">
        <f>'Leprosy R1'!E72+'Leprosy R2'!E72</f>
        <v>0</v>
      </c>
      <c r="F72" s="35">
        <f>'Leprosy R1'!F72+'Leprosy R2'!F72</f>
        <v>0</v>
      </c>
      <c r="G72" s="35">
        <f>'Leprosy R1'!G72+'Leprosy R2'!G72</f>
        <v>6</v>
      </c>
      <c r="H72" s="35">
        <f>'Leprosy R1'!H72+'Leprosy R2'!H72</f>
        <v>2</v>
      </c>
      <c r="I72" s="35">
        <f>'Leprosy R1'!I72+'Leprosy R2'!I72</f>
        <v>0</v>
      </c>
      <c r="J72" s="35">
        <f>'Leprosy R1'!J72+'Leprosy R2'!J72</f>
        <v>0</v>
      </c>
      <c r="K72" s="35">
        <f>'Leprosy R1'!K72+'Leprosy R2'!K72</f>
        <v>0</v>
      </c>
      <c r="L72" s="35">
        <f>'Leprosy R1'!L72+'Leprosy R2'!L72</f>
        <v>2</v>
      </c>
      <c r="M72" s="35">
        <f>'Leprosy R1'!M72+'Leprosy R2'!M72</f>
        <v>4</v>
      </c>
      <c r="N72" s="35">
        <f>'Leprosy R1'!N72+'Leprosy R2'!N72</f>
        <v>0</v>
      </c>
      <c r="O72" s="35">
        <f>'Leprosy R1'!O72+'Leprosy R2'!O72</f>
        <v>0</v>
      </c>
      <c r="P72" s="35">
        <f>'Leprosy R1'!P72+'Leprosy R2'!P72</f>
        <v>0</v>
      </c>
      <c r="Q72" s="35">
        <f>'Leprosy R1'!Q72+'Leprosy R2'!Q72</f>
        <v>0</v>
      </c>
      <c r="R72" s="35">
        <f>'Leprosy R1'!R72+'Leprosy R2'!R72</f>
        <v>0</v>
      </c>
      <c r="S72" s="35">
        <f>'Leprosy R1'!S72+'Leprosy R2'!S72</f>
        <v>0</v>
      </c>
      <c r="T72" s="35">
        <f>'Leprosy R1'!T72+'Leprosy R2'!T72</f>
        <v>0</v>
      </c>
    </row>
    <row r="73" spans="1:20">
      <c r="A73" s="6" t="s">
        <v>67</v>
      </c>
      <c r="B73" s="35">
        <f>'Leprosy R1'!B73+'Leprosy R2'!B73</f>
        <v>10</v>
      </c>
      <c r="C73" s="35">
        <f>'Leprosy R1'!C73+'Leprosy R2'!C73</f>
        <v>8</v>
      </c>
      <c r="D73" s="35">
        <f>'Leprosy R1'!D73+'Leprosy R2'!D73</f>
        <v>0</v>
      </c>
      <c r="E73" s="35">
        <f>'Leprosy R1'!E73+'Leprosy R2'!E73</f>
        <v>0</v>
      </c>
      <c r="F73" s="35">
        <f>'Leprosy R1'!F73+'Leprosy R2'!F73</f>
        <v>0</v>
      </c>
      <c r="G73" s="35">
        <f>'Leprosy R1'!G73+'Leprosy R2'!G73</f>
        <v>18</v>
      </c>
      <c r="H73" s="35">
        <f>'Leprosy R1'!H73+'Leprosy R2'!H73</f>
        <v>4</v>
      </c>
      <c r="I73" s="35">
        <f>'Leprosy R1'!I73+'Leprosy R2'!I73</f>
        <v>0</v>
      </c>
      <c r="J73" s="35">
        <f>'Leprosy R1'!J73+'Leprosy R2'!J73</f>
        <v>0</v>
      </c>
      <c r="K73" s="35">
        <f>'Leprosy R1'!K73+'Leprosy R2'!K73</f>
        <v>1</v>
      </c>
      <c r="L73" s="35">
        <f>'Leprosy R1'!L73+'Leprosy R2'!L73</f>
        <v>5</v>
      </c>
      <c r="M73" s="35">
        <f>'Leprosy R1'!M73+'Leprosy R2'!M73</f>
        <v>13</v>
      </c>
      <c r="N73" s="35">
        <f>'Leprosy R1'!N73+'Leprosy R2'!N73</f>
        <v>0</v>
      </c>
      <c r="O73" s="35">
        <f>'Leprosy R1'!O73+'Leprosy R2'!O73</f>
        <v>4</v>
      </c>
      <c r="P73" s="35">
        <f>'Leprosy R1'!P73+'Leprosy R2'!P73</f>
        <v>4</v>
      </c>
      <c r="Q73" s="35">
        <f>'Leprosy R1'!Q73+'Leprosy R2'!Q73</f>
        <v>0</v>
      </c>
      <c r="R73" s="35">
        <f>'Leprosy R1'!R73+'Leprosy R2'!R73</f>
        <v>2</v>
      </c>
      <c r="S73" s="35">
        <f>'Leprosy R1'!S73+'Leprosy R2'!S73</f>
        <v>0</v>
      </c>
      <c r="T73" s="35">
        <f>'Leprosy R1'!T73+'Leprosy R2'!T73</f>
        <v>4</v>
      </c>
    </row>
    <row r="74" spans="1:20">
      <c r="A74" s="6" t="s">
        <v>68</v>
      </c>
      <c r="B74" s="35">
        <f>'Leprosy R1'!B74+'Leprosy R2'!B74</f>
        <v>11</v>
      </c>
      <c r="C74" s="35">
        <f>'Leprosy R1'!C74+'Leprosy R2'!C74</f>
        <v>8</v>
      </c>
      <c r="D74" s="35">
        <f>'Leprosy R1'!D74+'Leprosy R2'!D74</f>
        <v>0</v>
      </c>
      <c r="E74" s="35">
        <f>'Leprosy R1'!E74+'Leprosy R2'!E74</f>
        <v>0</v>
      </c>
      <c r="F74" s="35">
        <f>'Leprosy R1'!F74+'Leprosy R2'!F74</f>
        <v>1</v>
      </c>
      <c r="G74" s="35">
        <f>'Leprosy R1'!G74+'Leprosy R2'!G74</f>
        <v>20</v>
      </c>
      <c r="H74" s="35">
        <f>'Leprosy R1'!H74+'Leprosy R2'!H74</f>
        <v>8</v>
      </c>
      <c r="I74" s="35">
        <f>'Leprosy R1'!I74+'Leprosy R2'!I74</f>
        <v>0</v>
      </c>
      <c r="J74" s="35">
        <f>'Leprosy R1'!J74+'Leprosy R2'!J74</f>
        <v>0</v>
      </c>
      <c r="K74" s="35">
        <f>'Leprosy R1'!K74+'Leprosy R2'!K74</f>
        <v>0</v>
      </c>
      <c r="L74" s="35">
        <f>'Leprosy R1'!L74+'Leprosy R2'!L74</f>
        <v>8</v>
      </c>
      <c r="M74" s="35">
        <f>'Leprosy R1'!M74+'Leprosy R2'!M74</f>
        <v>12</v>
      </c>
      <c r="N74" s="35">
        <f>'Leprosy R1'!N74+'Leprosy R2'!N74</f>
        <v>0</v>
      </c>
      <c r="O74" s="35">
        <f>'Leprosy R1'!O74+'Leprosy R2'!O74</f>
        <v>7</v>
      </c>
      <c r="P74" s="35">
        <f>'Leprosy R1'!P74+'Leprosy R2'!P74</f>
        <v>3</v>
      </c>
      <c r="Q74" s="35">
        <f>'Leprosy R1'!Q74+'Leprosy R2'!Q74</f>
        <v>0</v>
      </c>
      <c r="R74" s="35">
        <f>'Leprosy R1'!R74+'Leprosy R2'!R74</f>
        <v>2</v>
      </c>
      <c r="S74" s="35">
        <f>'Leprosy R1'!S74+'Leprosy R2'!S74</f>
        <v>0</v>
      </c>
      <c r="T74" s="35">
        <f>'Leprosy R1'!T74+'Leprosy R2'!T74</f>
        <v>1</v>
      </c>
    </row>
    <row r="75" spans="1:20">
      <c r="A75" s="6" t="s">
        <v>69</v>
      </c>
      <c r="B75" s="35">
        <f>'Leprosy R1'!B75+'Leprosy R2'!B75</f>
        <v>18</v>
      </c>
      <c r="C75" s="35">
        <f>'Leprosy R1'!C75+'Leprosy R2'!C75</f>
        <v>8</v>
      </c>
      <c r="D75" s="35">
        <f>'Leprosy R1'!D75+'Leprosy R2'!D75</f>
        <v>0</v>
      </c>
      <c r="E75" s="35">
        <f>'Leprosy R1'!E75+'Leprosy R2'!E75</f>
        <v>0</v>
      </c>
      <c r="F75" s="35">
        <f>'Leprosy R1'!F75+'Leprosy R2'!F75</f>
        <v>3</v>
      </c>
      <c r="G75" s="35">
        <f>'Leprosy R1'!G75+'Leprosy R2'!G75</f>
        <v>29</v>
      </c>
      <c r="H75" s="35">
        <f>'Leprosy R1'!H75+'Leprosy R2'!H75</f>
        <v>13</v>
      </c>
      <c r="I75" s="35">
        <f>'Leprosy R1'!I75+'Leprosy R2'!I75</f>
        <v>0</v>
      </c>
      <c r="J75" s="35">
        <f>'Leprosy R1'!J75+'Leprosy R2'!J75</f>
        <v>5</v>
      </c>
      <c r="K75" s="35">
        <f>'Leprosy R1'!K75+'Leprosy R2'!K75</f>
        <v>1</v>
      </c>
      <c r="L75" s="35">
        <f>'Leprosy R1'!L75+'Leprosy R2'!L75</f>
        <v>19</v>
      </c>
      <c r="M75" s="35">
        <f>'Leprosy R1'!M75+'Leprosy R2'!M75</f>
        <v>10</v>
      </c>
      <c r="N75" s="35">
        <f>'Leprosy R1'!N75+'Leprosy R2'!N75</f>
        <v>2</v>
      </c>
      <c r="O75" s="35">
        <f>'Leprosy R1'!O75+'Leprosy R2'!O75</f>
        <v>3</v>
      </c>
      <c r="P75" s="35">
        <f>'Leprosy R1'!P75+'Leprosy R2'!P75</f>
        <v>2</v>
      </c>
      <c r="Q75" s="35">
        <f>'Leprosy R1'!Q75+'Leprosy R2'!Q75</f>
        <v>2</v>
      </c>
      <c r="R75" s="35">
        <f>'Leprosy R1'!R75+'Leprosy R2'!R75</f>
        <v>1</v>
      </c>
      <c r="S75" s="35">
        <f>'Leprosy R1'!S75+'Leprosy R2'!S75</f>
        <v>0</v>
      </c>
      <c r="T75" s="35">
        <f>'Leprosy R1'!T75+'Leprosy R2'!T75</f>
        <v>3</v>
      </c>
    </row>
    <row r="76" spans="1:20">
      <c r="A76" s="6" t="s">
        <v>70</v>
      </c>
      <c r="B76" s="35">
        <f>'Leprosy R1'!B76+'Leprosy R2'!B76</f>
        <v>14</v>
      </c>
      <c r="C76" s="35">
        <f>'Leprosy R1'!C76+'Leprosy R2'!C76</f>
        <v>4</v>
      </c>
      <c r="D76" s="35">
        <f>'Leprosy R1'!D76+'Leprosy R2'!D76</f>
        <v>0</v>
      </c>
      <c r="E76" s="35">
        <f>'Leprosy R1'!E76+'Leprosy R2'!E76</f>
        <v>0</v>
      </c>
      <c r="F76" s="35">
        <f>'Leprosy R1'!F76+'Leprosy R2'!F76</f>
        <v>0</v>
      </c>
      <c r="G76" s="35">
        <f>'Leprosy R1'!G76+'Leprosy R2'!G76</f>
        <v>18</v>
      </c>
      <c r="H76" s="35">
        <f>'Leprosy R1'!H76+'Leprosy R2'!H76</f>
        <v>8</v>
      </c>
      <c r="I76" s="35">
        <f>'Leprosy R1'!I76+'Leprosy R2'!I76</f>
        <v>0</v>
      </c>
      <c r="J76" s="35">
        <f>'Leprosy R1'!J76+'Leprosy R2'!J76</f>
        <v>1</v>
      </c>
      <c r="K76" s="35">
        <f>'Leprosy R1'!K76+'Leprosy R2'!K76</f>
        <v>2</v>
      </c>
      <c r="L76" s="35">
        <f>'Leprosy R1'!L76+'Leprosy R2'!L76</f>
        <v>11</v>
      </c>
      <c r="M76" s="35">
        <f>'Leprosy R1'!M76+'Leprosy R2'!M76</f>
        <v>7</v>
      </c>
      <c r="N76" s="35">
        <f>'Leprosy R1'!N76+'Leprosy R2'!N76</f>
        <v>0</v>
      </c>
      <c r="O76" s="35">
        <f>'Leprosy R1'!O76+'Leprosy R2'!O76</f>
        <v>1</v>
      </c>
      <c r="P76" s="35">
        <f>'Leprosy R1'!P76+'Leprosy R2'!P76</f>
        <v>1</v>
      </c>
      <c r="Q76" s="35">
        <f>'Leprosy R1'!Q76+'Leprosy R2'!Q76</f>
        <v>0</v>
      </c>
      <c r="R76" s="35">
        <f>'Leprosy R1'!R76+'Leprosy R2'!R76</f>
        <v>0</v>
      </c>
      <c r="S76" s="35">
        <f>'Leprosy R1'!S76+'Leprosy R2'!S76</f>
        <v>0</v>
      </c>
      <c r="T76" s="35">
        <f>'Leprosy R1'!T76+'Leprosy R2'!T76</f>
        <v>2</v>
      </c>
    </row>
    <row r="77" spans="1:20">
      <c r="A77" s="6" t="s">
        <v>71</v>
      </c>
      <c r="B77" s="35">
        <f>'Leprosy R1'!B77+'Leprosy R2'!B77</f>
        <v>13</v>
      </c>
      <c r="C77" s="35">
        <f>'Leprosy R1'!C77+'Leprosy R2'!C77</f>
        <v>7</v>
      </c>
      <c r="D77" s="35">
        <f>'Leprosy R1'!D77+'Leprosy R2'!D77</f>
        <v>0</v>
      </c>
      <c r="E77" s="35">
        <f>'Leprosy R1'!E77+'Leprosy R2'!E77</f>
        <v>0</v>
      </c>
      <c r="F77" s="35">
        <f>'Leprosy R1'!F77+'Leprosy R2'!F77</f>
        <v>1</v>
      </c>
      <c r="G77" s="35">
        <f>'Leprosy R1'!G77+'Leprosy R2'!G77</f>
        <v>21</v>
      </c>
      <c r="H77" s="35">
        <f>'Leprosy R1'!H77+'Leprosy R2'!H77</f>
        <v>6</v>
      </c>
      <c r="I77" s="35">
        <f>'Leprosy R1'!I77+'Leprosy R2'!I77</f>
        <v>1</v>
      </c>
      <c r="J77" s="35">
        <f>'Leprosy R1'!J77+'Leprosy R2'!J77</f>
        <v>0</v>
      </c>
      <c r="K77" s="35">
        <f>'Leprosy R1'!K77+'Leprosy R2'!K77</f>
        <v>3</v>
      </c>
      <c r="L77" s="35">
        <f>'Leprosy R1'!L77+'Leprosy R2'!L77</f>
        <v>10</v>
      </c>
      <c r="M77" s="35">
        <f>'Leprosy R1'!M77+'Leprosy R2'!M77</f>
        <v>11</v>
      </c>
      <c r="N77" s="35">
        <f>'Leprosy R1'!N77+'Leprosy R2'!N77</f>
        <v>0</v>
      </c>
      <c r="O77" s="35">
        <f>'Leprosy R1'!O77+'Leprosy R2'!O77</f>
        <v>2</v>
      </c>
      <c r="P77" s="35">
        <f>'Leprosy R1'!P77+'Leprosy R2'!P77</f>
        <v>1</v>
      </c>
      <c r="Q77" s="35">
        <f>'Leprosy R1'!Q77+'Leprosy R2'!Q77</f>
        <v>0</v>
      </c>
      <c r="R77" s="35">
        <f>'Leprosy R1'!R77+'Leprosy R2'!R77</f>
        <v>0</v>
      </c>
      <c r="S77" s="35">
        <f>'Leprosy R1'!S77+'Leprosy R2'!S77</f>
        <v>0</v>
      </c>
      <c r="T77" s="35">
        <f>'Leprosy R1'!T77+'Leprosy R2'!T77</f>
        <v>4</v>
      </c>
    </row>
    <row r="78" spans="1:20">
      <c r="A78" s="6" t="s">
        <v>72</v>
      </c>
      <c r="B78" s="35">
        <f>'Leprosy R1'!B78+'Leprosy R2'!B78</f>
        <v>17</v>
      </c>
      <c r="C78" s="35">
        <f>'Leprosy R1'!C78+'Leprosy R2'!C78</f>
        <v>18</v>
      </c>
      <c r="D78" s="35">
        <f>'Leprosy R1'!D78+'Leprosy R2'!D78</f>
        <v>1</v>
      </c>
      <c r="E78" s="35">
        <f>'Leprosy R1'!E78+'Leprosy R2'!E78</f>
        <v>0</v>
      </c>
      <c r="F78" s="35">
        <f>'Leprosy R1'!F78+'Leprosy R2'!F78</f>
        <v>0</v>
      </c>
      <c r="G78" s="35">
        <f>'Leprosy R1'!G78+'Leprosy R2'!G78</f>
        <v>36</v>
      </c>
      <c r="H78" s="35">
        <f>'Leprosy R1'!H78+'Leprosy R2'!H78</f>
        <v>21</v>
      </c>
      <c r="I78" s="35">
        <f>'Leprosy R1'!I78+'Leprosy R2'!I78</f>
        <v>0</v>
      </c>
      <c r="J78" s="35">
        <f>'Leprosy R1'!J78+'Leprosy R2'!J78</f>
        <v>0</v>
      </c>
      <c r="K78" s="35">
        <f>'Leprosy R1'!K78+'Leprosy R2'!K78</f>
        <v>0</v>
      </c>
      <c r="L78" s="35">
        <f>'Leprosy R1'!L78+'Leprosy R2'!L78</f>
        <v>21</v>
      </c>
      <c r="M78" s="35">
        <f>'Leprosy R1'!M78+'Leprosy R2'!M78</f>
        <v>15</v>
      </c>
      <c r="N78" s="35">
        <f>'Leprosy R1'!N78+'Leprosy R2'!N78</f>
        <v>4</v>
      </c>
      <c r="O78" s="35">
        <f>'Leprosy R1'!O78+'Leprosy R2'!O78</f>
        <v>5</v>
      </c>
      <c r="P78" s="35">
        <f>'Leprosy R1'!P78+'Leprosy R2'!P78</f>
        <v>1</v>
      </c>
      <c r="Q78" s="35">
        <f>'Leprosy R1'!Q78+'Leprosy R2'!Q78</f>
        <v>4</v>
      </c>
      <c r="R78" s="35">
        <f>'Leprosy R1'!R78+'Leprosy R2'!R78</f>
        <v>0</v>
      </c>
      <c r="S78" s="35">
        <f>'Leprosy R1'!S78+'Leprosy R2'!S78</f>
        <v>0</v>
      </c>
      <c r="T78" s="35">
        <f>'Leprosy R1'!T78+'Leprosy R2'!T78</f>
        <v>9</v>
      </c>
    </row>
    <row r="79" spans="1:20">
      <c r="A79" s="8" t="s">
        <v>73</v>
      </c>
      <c r="B79" s="12">
        <f>SUM(B80:B88)</f>
        <v>301</v>
      </c>
      <c r="C79" s="12">
        <f t="shared" ref="C79:T79" si="8">SUM(C80:C88)</f>
        <v>137</v>
      </c>
      <c r="D79" s="12">
        <f t="shared" si="8"/>
        <v>4</v>
      </c>
      <c r="E79" s="12">
        <f t="shared" si="8"/>
        <v>0</v>
      </c>
      <c r="F79" s="12">
        <f t="shared" si="8"/>
        <v>12</v>
      </c>
      <c r="G79" s="12">
        <f>SUM(B79:F79)</f>
        <v>454</v>
      </c>
      <c r="H79" s="12">
        <f t="shared" si="8"/>
        <v>205</v>
      </c>
      <c r="I79" s="12">
        <f t="shared" si="8"/>
        <v>2</v>
      </c>
      <c r="J79" s="12">
        <f t="shared" si="8"/>
        <v>14</v>
      </c>
      <c r="K79" s="12">
        <f t="shared" si="8"/>
        <v>5</v>
      </c>
      <c r="L79" s="12">
        <f>SUM(H79:K79)</f>
        <v>226</v>
      </c>
      <c r="M79" s="12">
        <f>G79-L79</f>
        <v>228</v>
      </c>
      <c r="N79" s="12">
        <f t="shared" si="8"/>
        <v>4</v>
      </c>
      <c r="O79" s="12">
        <f t="shared" si="8"/>
        <v>13</v>
      </c>
      <c r="P79" s="12">
        <f t="shared" si="8"/>
        <v>10</v>
      </c>
      <c r="Q79" s="12">
        <f t="shared" si="8"/>
        <v>10</v>
      </c>
      <c r="R79" s="12">
        <f t="shared" si="8"/>
        <v>5</v>
      </c>
      <c r="S79" s="12">
        <f t="shared" si="8"/>
        <v>0</v>
      </c>
      <c r="T79" s="12">
        <f t="shared" si="8"/>
        <v>46</v>
      </c>
    </row>
    <row r="80" spans="1:20">
      <c r="A80" s="6" t="s">
        <v>74</v>
      </c>
      <c r="B80" s="20">
        <f>'Leprosy R1'!B80+'Leprosy R2'!B80</f>
        <v>6</v>
      </c>
      <c r="C80" s="35">
        <f>'Leprosy R1'!C80+'Leprosy R2'!C80</f>
        <v>7</v>
      </c>
      <c r="D80" s="35">
        <f>'Leprosy R1'!D80+'Leprosy R2'!D80</f>
        <v>0</v>
      </c>
      <c r="E80" s="35">
        <f>'Leprosy R1'!E80+'Leprosy R2'!E80</f>
        <v>0</v>
      </c>
      <c r="F80" s="35">
        <f>'Leprosy R1'!F80+'Leprosy R2'!F80</f>
        <v>0</v>
      </c>
      <c r="G80" s="35">
        <f>'Leprosy R1'!G80+'Leprosy R2'!G80</f>
        <v>13</v>
      </c>
      <c r="H80" s="35">
        <f>'Leprosy R1'!H80+'Leprosy R2'!H80</f>
        <v>7</v>
      </c>
      <c r="I80" s="35">
        <f>'Leprosy R1'!I80+'Leprosy R2'!I80</f>
        <v>0</v>
      </c>
      <c r="J80" s="35">
        <f>'Leprosy R1'!J80+'Leprosy R2'!J80</f>
        <v>0</v>
      </c>
      <c r="K80" s="35">
        <f>'Leprosy R1'!K80+'Leprosy R2'!K80</f>
        <v>0</v>
      </c>
      <c r="L80" s="35">
        <f>'Leprosy R1'!L80+'Leprosy R2'!L80</f>
        <v>7</v>
      </c>
      <c r="M80" s="35">
        <f>'Leprosy R1'!M80+'Leprosy R2'!M80</f>
        <v>6</v>
      </c>
      <c r="N80" s="35">
        <f>'Leprosy R1'!N80+'Leprosy R2'!N80</f>
        <v>0</v>
      </c>
      <c r="O80" s="35">
        <f>'Leprosy R1'!O80+'Leprosy R2'!O80</f>
        <v>0</v>
      </c>
      <c r="P80" s="35">
        <f>'Leprosy R1'!P80+'Leprosy R2'!P80</f>
        <v>0</v>
      </c>
      <c r="Q80" s="35">
        <f>'Leprosy R1'!Q80+'Leprosy R2'!Q80</f>
        <v>0</v>
      </c>
      <c r="R80" s="35">
        <f>'Leprosy R1'!R80+'Leprosy R2'!R80</f>
        <v>0</v>
      </c>
      <c r="S80" s="35">
        <f>'Leprosy R1'!S80+'Leprosy R2'!S80</f>
        <v>0</v>
      </c>
      <c r="T80" s="35">
        <f>'Leprosy R1'!T80+'Leprosy R2'!T80</f>
        <v>2</v>
      </c>
    </row>
    <row r="81" spans="1:20">
      <c r="A81" s="6" t="s">
        <v>75</v>
      </c>
      <c r="B81" s="35">
        <f>'Leprosy R1'!B81+'Leprosy R2'!B81</f>
        <v>2</v>
      </c>
      <c r="C81" s="35">
        <f>'Leprosy R1'!C81+'Leprosy R2'!C81</f>
        <v>4</v>
      </c>
      <c r="D81" s="35">
        <f>'Leprosy R1'!D81+'Leprosy R2'!D81</f>
        <v>0</v>
      </c>
      <c r="E81" s="35">
        <f>'Leprosy R1'!E81+'Leprosy R2'!E81</f>
        <v>0</v>
      </c>
      <c r="F81" s="35">
        <f>'Leprosy R1'!F81+'Leprosy R2'!F81</f>
        <v>1</v>
      </c>
      <c r="G81" s="35">
        <f>'Leprosy R1'!G81+'Leprosy R2'!G81</f>
        <v>7</v>
      </c>
      <c r="H81" s="35">
        <f>'Leprosy R1'!H81+'Leprosy R2'!H81</f>
        <v>3</v>
      </c>
      <c r="I81" s="35">
        <f>'Leprosy R1'!I81+'Leprosy R2'!I81</f>
        <v>0</v>
      </c>
      <c r="J81" s="35">
        <f>'Leprosy R1'!J81+'Leprosy R2'!J81</f>
        <v>0</v>
      </c>
      <c r="K81" s="35">
        <f>'Leprosy R1'!K81+'Leprosy R2'!K81</f>
        <v>0</v>
      </c>
      <c r="L81" s="35">
        <f>'Leprosy R1'!L81+'Leprosy R2'!L81</f>
        <v>3</v>
      </c>
      <c r="M81" s="35">
        <f>'Leprosy R1'!M81+'Leprosy R2'!M81</f>
        <v>4</v>
      </c>
      <c r="N81" s="35">
        <f>'Leprosy R1'!N81+'Leprosy R2'!N81</f>
        <v>1</v>
      </c>
      <c r="O81" s="35">
        <f>'Leprosy R1'!O81+'Leprosy R2'!O81</f>
        <v>0</v>
      </c>
      <c r="P81" s="35">
        <f>'Leprosy R1'!P81+'Leprosy R2'!P81</f>
        <v>0</v>
      </c>
      <c r="Q81" s="35">
        <f>'Leprosy R1'!Q81+'Leprosy R2'!Q81</f>
        <v>1</v>
      </c>
      <c r="R81" s="35">
        <f>'Leprosy R1'!R81+'Leprosy R2'!R81</f>
        <v>0</v>
      </c>
      <c r="S81" s="35">
        <f>'Leprosy R1'!S81+'Leprosy R2'!S81</f>
        <v>0</v>
      </c>
      <c r="T81" s="35">
        <f>'Leprosy R1'!T81+'Leprosy R2'!T81</f>
        <v>1</v>
      </c>
    </row>
    <row r="82" spans="1:20">
      <c r="A82" s="6" t="s">
        <v>76</v>
      </c>
      <c r="B82" s="35">
        <f>'Leprosy R1'!B82+'Leprosy R2'!B82</f>
        <v>2</v>
      </c>
      <c r="C82" s="35">
        <f>'Leprosy R1'!C82+'Leprosy R2'!C82</f>
        <v>2</v>
      </c>
      <c r="D82" s="35">
        <f>'Leprosy R1'!D82+'Leprosy R2'!D82</f>
        <v>0</v>
      </c>
      <c r="E82" s="35">
        <f>'Leprosy R1'!E82+'Leprosy R2'!E82</f>
        <v>0</v>
      </c>
      <c r="F82" s="35">
        <f>'Leprosy R1'!F82+'Leprosy R2'!F82</f>
        <v>0</v>
      </c>
      <c r="G82" s="35">
        <f>'Leprosy R1'!G82+'Leprosy R2'!G82</f>
        <v>4</v>
      </c>
      <c r="H82" s="35">
        <f>'Leprosy R1'!H82+'Leprosy R2'!H82</f>
        <v>1</v>
      </c>
      <c r="I82" s="35">
        <f>'Leprosy R1'!I82+'Leprosy R2'!I82</f>
        <v>0</v>
      </c>
      <c r="J82" s="35">
        <f>'Leprosy R1'!J82+'Leprosy R2'!J82</f>
        <v>0</v>
      </c>
      <c r="K82" s="35">
        <f>'Leprosy R1'!K82+'Leprosy R2'!K82</f>
        <v>0</v>
      </c>
      <c r="L82" s="35">
        <f>'Leprosy R1'!L82+'Leprosy R2'!L82</f>
        <v>1</v>
      </c>
      <c r="M82" s="35">
        <f>'Leprosy R1'!M82+'Leprosy R2'!M82</f>
        <v>3</v>
      </c>
      <c r="N82" s="35">
        <f>'Leprosy R1'!N82+'Leprosy R2'!N82</f>
        <v>0</v>
      </c>
      <c r="O82" s="35">
        <f>'Leprosy R1'!O82+'Leprosy R2'!O82</f>
        <v>0</v>
      </c>
      <c r="P82" s="35">
        <f>'Leprosy R1'!P82+'Leprosy R2'!P82</f>
        <v>0</v>
      </c>
      <c r="Q82" s="35">
        <f>'Leprosy R1'!Q82+'Leprosy R2'!Q82</f>
        <v>0</v>
      </c>
      <c r="R82" s="35">
        <f>'Leprosy R1'!R82+'Leprosy R2'!R82</f>
        <v>0</v>
      </c>
      <c r="S82" s="35">
        <f>'Leprosy R1'!S82+'Leprosy R2'!S82</f>
        <v>0</v>
      </c>
      <c r="T82" s="35">
        <f>'Leprosy R1'!T82+'Leprosy R2'!T82</f>
        <v>0</v>
      </c>
    </row>
    <row r="83" spans="1:20">
      <c r="A83" s="6" t="s">
        <v>77</v>
      </c>
      <c r="B83" s="35">
        <f>'Leprosy R1'!B83+'Leprosy R2'!B83</f>
        <v>6</v>
      </c>
      <c r="C83" s="35">
        <f>'Leprosy R1'!C83+'Leprosy R2'!C83</f>
        <v>4</v>
      </c>
      <c r="D83" s="35">
        <f>'Leprosy R1'!D83+'Leprosy R2'!D83</f>
        <v>0</v>
      </c>
      <c r="E83" s="35">
        <f>'Leprosy R1'!E83+'Leprosy R2'!E83</f>
        <v>0</v>
      </c>
      <c r="F83" s="35">
        <f>'Leprosy R1'!F83+'Leprosy R2'!F83</f>
        <v>0</v>
      </c>
      <c r="G83" s="35">
        <f>'Leprosy R1'!G83+'Leprosy R2'!G83</f>
        <v>10</v>
      </c>
      <c r="H83" s="35">
        <f>'Leprosy R1'!H83+'Leprosy R2'!H83</f>
        <v>2</v>
      </c>
      <c r="I83" s="35">
        <f>'Leprosy R1'!I83+'Leprosy R2'!I83</f>
        <v>0</v>
      </c>
      <c r="J83" s="35">
        <f>'Leprosy R1'!J83+'Leprosy R2'!J83</f>
        <v>0</v>
      </c>
      <c r="K83" s="35">
        <f>'Leprosy R1'!K83+'Leprosy R2'!K83</f>
        <v>0</v>
      </c>
      <c r="L83" s="35">
        <f>'Leprosy R1'!L83+'Leprosy R2'!L83</f>
        <v>2</v>
      </c>
      <c r="M83" s="35">
        <f>'Leprosy R1'!M83+'Leprosy R2'!M83</f>
        <v>8</v>
      </c>
      <c r="N83" s="35">
        <f>'Leprosy R1'!N83+'Leprosy R2'!N83</f>
        <v>1</v>
      </c>
      <c r="O83" s="35">
        <f>'Leprosy R1'!O83+'Leprosy R2'!O83</f>
        <v>0</v>
      </c>
      <c r="P83" s="35">
        <f>'Leprosy R1'!P83+'Leprosy R2'!P83</f>
        <v>0</v>
      </c>
      <c r="Q83" s="35">
        <f>'Leprosy R1'!Q83+'Leprosy R2'!Q83</f>
        <v>1</v>
      </c>
      <c r="R83" s="35">
        <f>'Leprosy R1'!R83+'Leprosy R2'!R83</f>
        <v>1</v>
      </c>
      <c r="S83" s="35">
        <f>'Leprosy R1'!S83+'Leprosy R2'!S83</f>
        <v>0</v>
      </c>
      <c r="T83" s="35">
        <f>'Leprosy R1'!T83+'Leprosy R2'!T83</f>
        <v>2</v>
      </c>
    </row>
    <row r="84" spans="1:20">
      <c r="A84" s="6" t="s">
        <v>78</v>
      </c>
      <c r="B84" s="35">
        <f>'Leprosy R1'!B84+'Leprosy R2'!B84</f>
        <v>6</v>
      </c>
      <c r="C84" s="35">
        <f>'Leprosy R1'!C84+'Leprosy R2'!C84</f>
        <v>0</v>
      </c>
      <c r="D84" s="35">
        <f>'Leprosy R1'!D84+'Leprosy R2'!D84</f>
        <v>0</v>
      </c>
      <c r="E84" s="35">
        <f>'Leprosy R1'!E84+'Leprosy R2'!E84</f>
        <v>0</v>
      </c>
      <c r="F84" s="35">
        <f>'Leprosy R1'!F84+'Leprosy R2'!F84</f>
        <v>0</v>
      </c>
      <c r="G84" s="35">
        <f>'Leprosy R1'!G84+'Leprosy R2'!G84</f>
        <v>6</v>
      </c>
      <c r="H84" s="35">
        <f>'Leprosy R1'!H84+'Leprosy R2'!H84</f>
        <v>4</v>
      </c>
      <c r="I84" s="35">
        <f>'Leprosy R1'!I84+'Leprosy R2'!I84</f>
        <v>0</v>
      </c>
      <c r="J84" s="35">
        <f>'Leprosy R1'!J84+'Leprosy R2'!J84</f>
        <v>1</v>
      </c>
      <c r="K84" s="35">
        <f>'Leprosy R1'!K84+'Leprosy R2'!K84</f>
        <v>0</v>
      </c>
      <c r="L84" s="35">
        <f>'Leprosy R1'!L84+'Leprosy R2'!L84</f>
        <v>5</v>
      </c>
      <c r="M84" s="35">
        <f>'Leprosy R1'!M84+'Leprosy R2'!M84</f>
        <v>1</v>
      </c>
      <c r="N84" s="35">
        <f>'Leprosy R1'!N84+'Leprosy R2'!N84</f>
        <v>0</v>
      </c>
      <c r="O84" s="35">
        <f>'Leprosy R1'!O84+'Leprosy R2'!O84</f>
        <v>0</v>
      </c>
      <c r="P84" s="35">
        <f>'Leprosy R1'!P84+'Leprosy R2'!P84</f>
        <v>0</v>
      </c>
      <c r="Q84" s="35">
        <f>'Leprosy R1'!Q84+'Leprosy R2'!Q84</f>
        <v>0</v>
      </c>
      <c r="R84" s="35">
        <f>'Leprosy R1'!R84+'Leprosy R2'!R84</f>
        <v>0</v>
      </c>
      <c r="S84" s="35">
        <f>'Leprosy R1'!S84+'Leprosy R2'!S84</f>
        <v>0</v>
      </c>
      <c r="T84" s="35">
        <f>'Leprosy R1'!T84+'Leprosy R2'!T84</f>
        <v>0</v>
      </c>
    </row>
    <row r="85" spans="1:20">
      <c r="A85" s="6" t="s">
        <v>79</v>
      </c>
      <c r="B85" s="35">
        <f>'Leprosy R1'!B85+'Leprosy R2'!B85</f>
        <v>6</v>
      </c>
      <c r="C85" s="35">
        <f>'Leprosy R1'!C85+'Leprosy R2'!C85</f>
        <v>10</v>
      </c>
      <c r="D85" s="35">
        <f>'Leprosy R1'!D85+'Leprosy R2'!D85</f>
        <v>0</v>
      </c>
      <c r="E85" s="35">
        <f>'Leprosy R1'!E85+'Leprosy R2'!E85</f>
        <v>0</v>
      </c>
      <c r="F85" s="35">
        <f>'Leprosy R1'!F85+'Leprosy R2'!F85</f>
        <v>1</v>
      </c>
      <c r="G85" s="35">
        <f>'Leprosy R1'!G85+'Leprosy R2'!G85</f>
        <v>17</v>
      </c>
      <c r="H85" s="35">
        <f>'Leprosy R1'!H85+'Leprosy R2'!H85</f>
        <v>4</v>
      </c>
      <c r="I85" s="35">
        <f>'Leprosy R1'!I85+'Leprosy R2'!I85</f>
        <v>0</v>
      </c>
      <c r="J85" s="35">
        <f>'Leprosy R1'!J85+'Leprosy R2'!J85</f>
        <v>0</v>
      </c>
      <c r="K85" s="35">
        <f>'Leprosy R1'!K85+'Leprosy R2'!K85</f>
        <v>3</v>
      </c>
      <c r="L85" s="35">
        <f>'Leprosy R1'!L85+'Leprosy R2'!L85</f>
        <v>7</v>
      </c>
      <c r="M85" s="35">
        <f>'Leprosy R1'!M85+'Leprosy R2'!M85</f>
        <v>10</v>
      </c>
      <c r="N85" s="35">
        <f>'Leprosy R1'!N85+'Leprosy R2'!N85</f>
        <v>0</v>
      </c>
      <c r="O85" s="35">
        <f>'Leprosy R1'!O85+'Leprosy R2'!O85</f>
        <v>6</v>
      </c>
      <c r="P85" s="35">
        <f>'Leprosy R1'!P85+'Leprosy R2'!P85</f>
        <v>3</v>
      </c>
      <c r="Q85" s="35">
        <f>'Leprosy R1'!Q85+'Leprosy R2'!Q85</f>
        <v>0</v>
      </c>
      <c r="R85" s="35">
        <f>'Leprosy R1'!R85+'Leprosy R2'!R85</f>
        <v>0</v>
      </c>
      <c r="S85" s="35">
        <f>'Leprosy R1'!S85+'Leprosy R2'!S85</f>
        <v>0</v>
      </c>
      <c r="T85" s="35">
        <f>'Leprosy R1'!T85+'Leprosy R2'!T85</f>
        <v>3</v>
      </c>
    </row>
    <row r="86" spans="1:20">
      <c r="A86" s="6" t="s">
        <v>80</v>
      </c>
      <c r="B86" s="35">
        <f>'Leprosy R1'!B86+'Leprosy R2'!B86</f>
        <v>51</v>
      </c>
      <c r="C86" s="35">
        <f>'Leprosy R1'!C86+'Leprosy R2'!C86</f>
        <v>20</v>
      </c>
      <c r="D86" s="35">
        <f>'Leprosy R1'!D86+'Leprosy R2'!D86</f>
        <v>0</v>
      </c>
      <c r="E86" s="35">
        <f>'Leprosy R1'!E86+'Leprosy R2'!E86</f>
        <v>0</v>
      </c>
      <c r="F86" s="35">
        <f>'Leprosy R1'!F86+'Leprosy R2'!F86</f>
        <v>3</v>
      </c>
      <c r="G86" s="35">
        <f>'Leprosy R1'!G86+'Leprosy R2'!G86</f>
        <v>74</v>
      </c>
      <c r="H86" s="35">
        <f>'Leprosy R1'!H86+'Leprosy R2'!H86</f>
        <v>36</v>
      </c>
      <c r="I86" s="35">
        <f>'Leprosy R1'!I86+'Leprosy R2'!I86</f>
        <v>2</v>
      </c>
      <c r="J86" s="35">
        <f>'Leprosy R1'!J86+'Leprosy R2'!J86</f>
        <v>5</v>
      </c>
      <c r="K86" s="35">
        <f>'Leprosy R1'!K86+'Leprosy R2'!K86</f>
        <v>2</v>
      </c>
      <c r="L86" s="35">
        <f>'Leprosy R1'!L86+'Leprosy R2'!L86</f>
        <v>45</v>
      </c>
      <c r="M86" s="35">
        <f>'Leprosy R1'!M86+'Leprosy R2'!M86</f>
        <v>29</v>
      </c>
      <c r="N86" s="35">
        <f>'Leprosy R1'!N86+'Leprosy R2'!N86</f>
        <v>2</v>
      </c>
      <c r="O86" s="35">
        <f>'Leprosy R1'!O86+'Leprosy R2'!O86</f>
        <v>5</v>
      </c>
      <c r="P86" s="35">
        <f>'Leprosy R1'!P86+'Leprosy R2'!P86</f>
        <v>5</v>
      </c>
      <c r="Q86" s="35">
        <f>'Leprosy R1'!Q86+'Leprosy R2'!Q86</f>
        <v>2</v>
      </c>
      <c r="R86" s="35">
        <f>'Leprosy R1'!R86+'Leprosy R2'!R86</f>
        <v>2</v>
      </c>
      <c r="S86" s="35">
        <f>'Leprosy R1'!S86+'Leprosy R2'!S86</f>
        <v>0</v>
      </c>
      <c r="T86" s="35">
        <f>'Leprosy R1'!T86+'Leprosy R2'!T86</f>
        <v>4</v>
      </c>
    </row>
    <row r="87" spans="1:20">
      <c r="A87" s="6" t="s">
        <v>81</v>
      </c>
      <c r="B87" s="35">
        <f>'Leprosy R1'!B87+'Leprosy R2'!B87</f>
        <v>176</v>
      </c>
      <c r="C87" s="35">
        <f>'Leprosy R1'!C87+'Leprosy R2'!C87</f>
        <v>54</v>
      </c>
      <c r="D87" s="35">
        <f>'Leprosy R1'!D87+'Leprosy R2'!D87</f>
        <v>0</v>
      </c>
      <c r="E87" s="35">
        <f>'Leprosy R1'!E87+'Leprosy R2'!E87</f>
        <v>0</v>
      </c>
      <c r="F87" s="35">
        <f>'Leprosy R1'!F87+'Leprosy R2'!F87</f>
        <v>6</v>
      </c>
      <c r="G87" s="35">
        <f>'Leprosy R1'!G87+'Leprosy R2'!G87</f>
        <v>236</v>
      </c>
      <c r="H87" s="35">
        <f>'Leprosy R1'!H87+'Leprosy R2'!H87</f>
        <v>107</v>
      </c>
      <c r="I87" s="35">
        <f>'Leprosy R1'!I87+'Leprosy R2'!I87</f>
        <v>0</v>
      </c>
      <c r="J87" s="35">
        <f>'Leprosy R1'!J87+'Leprosy R2'!J87</f>
        <v>7</v>
      </c>
      <c r="K87" s="35">
        <f>'Leprosy R1'!K87+'Leprosy R2'!K87</f>
        <v>0</v>
      </c>
      <c r="L87" s="35">
        <f>'Leprosy R1'!L87+'Leprosy R2'!L87</f>
        <v>114</v>
      </c>
      <c r="M87" s="35">
        <f>'Leprosy R1'!M87+'Leprosy R2'!M87</f>
        <v>122</v>
      </c>
      <c r="N87" s="35">
        <f>'Leprosy R1'!N87+'Leprosy R2'!N87</f>
        <v>0</v>
      </c>
      <c r="O87" s="35">
        <f>'Leprosy R1'!O87+'Leprosy R2'!O87</f>
        <v>0</v>
      </c>
      <c r="P87" s="35">
        <f>'Leprosy R1'!P87+'Leprosy R2'!P87</f>
        <v>0</v>
      </c>
      <c r="Q87" s="35">
        <f>'Leprosy R1'!Q87+'Leprosy R2'!Q87</f>
        <v>6</v>
      </c>
      <c r="R87" s="35">
        <f>'Leprosy R1'!R87+'Leprosy R2'!R87</f>
        <v>2</v>
      </c>
      <c r="S87" s="35">
        <f>'Leprosy R1'!S87+'Leprosy R2'!S87</f>
        <v>0</v>
      </c>
      <c r="T87" s="35">
        <f>'Leprosy R1'!T87+'Leprosy R2'!T87</f>
        <v>21</v>
      </c>
    </row>
    <row r="88" spans="1:20">
      <c r="A88" s="6" t="s">
        <v>82</v>
      </c>
      <c r="B88" s="35">
        <f>'Leprosy R1'!B88+'Leprosy R2'!B88</f>
        <v>46</v>
      </c>
      <c r="C88" s="35">
        <f>'Leprosy R1'!C88+'Leprosy R2'!C88</f>
        <v>36</v>
      </c>
      <c r="D88" s="35">
        <f>'Leprosy R1'!D88+'Leprosy R2'!D88</f>
        <v>4</v>
      </c>
      <c r="E88" s="35">
        <f>'Leprosy R1'!E88+'Leprosy R2'!E88</f>
        <v>0</v>
      </c>
      <c r="F88" s="35">
        <f>'Leprosy R1'!F88+'Leprosy R2'!F88</f>
        <v>1</v>
      </c>
      <c r="G88" s="35">
        <f>'Leprosy R1'!G88+'Leprosy R2'!G88</f>
        <v>87</v>
      </c>
      <c r="H88" s="35">
        <f>'Leprosy R1'!H88+'Leprosy R2'!H88</f>
        <v>41</v>
      </c>
      <c r="I88" s="35">
        <f>'Leprosy R1'!I88+'Leprosy R2'!I88</f>
        <v>0</v>
      </c>
      <c r="J88" s="35">
        <f>'Leprosy R1'!J88+'Leprosy R2'!J88</f>
        <v>1</v>
      </c>
      <c r="K88" s="35">
        <f>'Leprosy R1'!K88+'Leprosy R2'!K88</f>
        <v>0</v>
      </c>
      <c r="L88" s="35">
        <f>'Leprosy R1'!L88+'Leprosy R2'!L88</f>
        <v>42</v>
      </c>
      <c r="M88" s="35">
        <f>'Leprosy R1'!M88+'Leprosy R2'!M88</f>
        <v>45</v>
      </c>
      <c r="N88" s="35">
        <f>'Leprosy R1'!N88+'Leprosy R2'!N88</f>
        <v>0</v>
      </c>
      <c r="O88" s="35">
        <f>'Leprosy R1'!O88+'Leprosy R2'!O88</f>
        <v>2</v>
      </c>
      <c r="P88" s="35">
        <f>'Leprosy R1'!P88+'Leprosy R2'!P88</f>
        <v>2</v>
      </c>
      <c r="Q88" s="35">
        <f>'Leprosy R1'!Q88+'Leprosy R2'!Q88</f>
        <v>0</v>
      </c>
      <c r="R88" s="35">
        <f>'Leprosy R1'!R88+'Leprosy R2'!R88</f>
        <v>0</v>
      </c>
      <c r="S88" s="35">
        <f>'Leprosy R1'!S88+'Leprosy R2'!S88</f>
        <v>0</v>
      </c>
      <c r="T88" s="35">
        <f>'Leprosy R1'!T88+'Leprosy R2'!T88</f>
        <v>13</v>
      </c>
    </row>
  </sheetData>
  <mergeCells count="3">
    <mergeCell ref="A2:A3"/>
    <mergeCell ref="B2:T2"/>
    <mergeCell ref="A1:T1"/>
  </mergeCells>
  <printOptions horizontalCentered="1" verticalCentered="1"/>
  <pageMargins left="0.46" right="0.5" top="0.44" bottom="0.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Leprosy A1</vt:lpstr>
      <vt:lpstr>Leprosy R1</vt:lpstr>
      <vt:lpstr>Leprosy R2</vt:lpstr>
      <vt:lpstr>Leprosy R3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2021-05-24T06:27:38Z</dcterms:modified>
</cp:coreProperties>
</file>